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23415" windowHeight="9405"/>
  </bookViews>
  <sheets>
    <sheet name="01.02.18" sheetId="2" r:id="rId1"/>
  </sheets>
  <definedNames>
    <definedName name="_xlnm.Print_Titles" localSheetId="0">'01.02.18'!$3:$3</definedName>
  </definedNames>
  <calcPr calcId="125725"/>
</workbook>
</file>

<file path=xl/calcChain.xml><?xml version="1.0" encoding="utf-8"?>
<calcChain xmlns="http://schemas.openxmlformats.org/spreadsheetml/2006/main">
  <c r="D54" i="2"/>
  <c r="D33"/>
  <c r="D41"/>
  <c r="D25"/>
  <c r="D17"/>
  <c r="D5" l="1"/>
  <c r="D46"/>
  <c r="D53" l="1"/>
  <c r="D42" s="1"/>
  <c r="D50"/>
  <c r="D76" l="1"/>
  <c r="D78" s="1"/>
</calcChain>
</file>

<file path=xl/sharedStrings.xml><?xml version="1.0" encoding="utf-8"?>
<sst xmlns="http://schemas.openxmlformats.org/spreadsheetml/2006/main" count="25" uniqueCount="17">
  <si>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</si>
  <si>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</si>
  <si>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</si>
  <si>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</si>
  <si>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</si>
  <si>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Государственный внутренний долг</t>
  </si>
  <si>
    <t>I. Бюджетные кредиты, полученные из федерального бюджета: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</si>
  <si>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</si>
  <si>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</si>
  <si>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</si>
  <si>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Итого государственный внутренний долг:</t>
  </si>
  <si>
    <t>Государственный внешний долг:</t>
  </si>
  <si>
    <t>Всего государственный долг Удмуртской Республики:</t>
  </si>
  <si>
    <t>Итого:</t>
  </si>
  <si>
    <t>28.11.2025 - 30.11.2034</t>
  </si>
  <si>
    <t>30.11.2023 - 30.11.2032</t>
  </si>
  <si>
    <t xml:space="preserve">Выписка из государственной долговой книги Удмуртской Республики                       по  состоянию на  1 февраля 2018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</si>
</sst>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5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i/>
      <sz val="20"/>
      <name val="Arial Cyr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1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tabSelected="1" zoomScale="65" workbookViewId="0">
      <pane xSplit="1" ySplit="3" topLeftCell="B4" activePane="bottomRight" state="frozen"/>
      <selection pane="topRight" activeCell="D1" sqref="D1"/>
      <selection pane="bottomLeft" activeCell="A9" sqref="A9"/>
      <selection pane="bottomRight" sqref="A1:D1"/>
    </sheetView>
  </sheetViews>
  <sheetFormatPr defaultRowHeight="12.75"/>
  <cols>
    <col min="1" max="1" width="13.42578125" style="2" customWidth="1"/>
    <col min="2" max="2" width="57.85546875" style="2" customWidth="1"/>
    <col min="3" max="3" width="48.140625" style="2" customWidth="1"/>
    <col min="4" max="4" width="48.85546875" style="2" customWidth="1"/>
    <col min="5" max="16384" width="9.140625" style="1"/>
  </cols>
  <sheetData>
    <row r="1" spans="1:4" ht="66" customHeight="1">
      <c r="A1" s="36" t="s">
        <v>16</v>
      </c>
      <c r="B1" s="36"/>
      <c r="C1" s="36"/>
      <c r="D1" s="36"/>
    </row>
    <row r="2" spans="1:4" ht="31.5" customHeight="1">
      <c r="B2" s="3"/>
      <c r="C2" s="3"/>
      <c r="D2" s="4" t="s">
        <v>0</v>
      </c>
    </row>
    <row r="3" spans="1:4" ht="52.5" customHeight="1">
      <c r="A3" s="5" t="s">
        <v>1</v>
      </c>
      <c r="B3" s="5" t="s">
        <v>2</v>
      </c>
      <c r="C3" s="5" t="s">
        <v>3</v>
      </c>
      <c r="D3" s="6" t="s">
        <v>4</v>
      </c>
    </row>
    <row r="4" spans="1:4" s="7" customFormat="1" ht="35.25" customHeight="1">
      <c r="A4" s="37" t="s">
        <v>5</v>
      </c>
      <c r="B4" s="37"/>
      <c r="C4" s="37"/>
      <c r="D4" s="37"/>
    </row>
    <row r="5" spans="1:4" s="7" customFormat="1" ht="58.5" customHeight="1">
      <c r="A5" s="38" t="s">
        <v>6</v>
      </c>
      <c r="B5" s="38"/>
      <c r="C5" s="38"/>
      <c r="D5" s="8">
        <f>D6+D7+D8+D9+D17+D25+D33+D41</f>
        <v>21435868.800000001</v>
      </c>
    </row>
    <row r="6" spans="1:4" ht="30" customHeight="1">
      <c r="A6" s="9">
        <v>1</v>
      </c>
      <c r="B6" s="10">
        <v>40319</v>
      </c>
      <c r="C6" s="32" t="s">
        <v>14</v>
      </c>
      <c r="D6" s="33">
        <v>275659.59999999998</v>
      </c>
    </row>
    <row r="7" spans="1:4" ht="30" customHeight="1">
      <c r="A7" s="9">
        <v>2</v>
      </c>
      <c r="B7" s="10">
        <v>40400</v>
      </c>
      <c r="C7" s="32" t="s">
        <v>15</v>
      </c>
      <c r="D7" s="31">
        <v>830511.7</v>
      </c>
    </row>
    <row r="8" spans="1:4" ht="30" customHeight="1">
      <c r="A8" s="9">
        <v>3</v>
      </c>
      <c r="B8" s="10">
        <v>40535</v>
      </c>
      <c r="C8" s="32" t="s">
        <v>15</v>
      </c>
      <c r="D8" s="31">
        <v>539960.1</v>
      </c>
    </row>
    <row r="9" spans="1:4" ht="30" customHeight="1">
      <c r="A9" s="9">
        <v>4</v>
      </c>
      <c r="B9" s="10">
        <v>40648</v>
      </c>
      <c r="C9" s="32" t="s">
        <v>14</v>
      </c>
      <c r="D9" s="31">
        <v>356560.4</v>
      </c>
    </row>
    <row r="10" spans="1:4" ht="30" customHeight="1">
      <c r="A10" s="56">
        <v>5</v>
      </c>
      <c r="B10" s="55">
        <v>42355</v>
      </c>
      <c r="C10" s="27">
        <v>43434</v>
      </c>
      <c r="D10" s="28">
        <v>62285.1</v>
      </c>
    </row>
    <row r="11" spans="1:4" ht="30" customHeight="1">
      <c r="A11" s="57"/>
      <c r="B11" s="44"/>
      <c r="C11" s="27">
        <v>43798</v>
      </c>
      <c r="D11" s="28">
        <v>62285.1</v>
      </c>
    </row>
    <row r="12" spans="1:4" ht="30" customHeight="1">
      <c r="A12" s="57"/>
      <c r="B12" s="44"/>
      <c r="C12" s="27">
        <v>44165</v>
      </c>
      <c r="D12" s="28">
        <v>124570.2</v>
      </c>
    </row>
    <row r="13" spans="1:4" ht="30" customHeight="1">
      <c r="A13" s="57"/>
      <c r="B13" s="44"/>
      <c r="C13" s="27">
        <v>44530</v>
      </c>
      <c r="D13" s="28">
        <v>249140.4</v>
      </c>
    </row>
    <row r="14" spans="1:4" ht="30" customHeight="1">
      <c r="A14" s="57"/>
      <c r="B14" s="44"/>
      <c r="C14" s="27">
        <v>44895</v>
      </c>
      <c r="D14" s="28">
        <v>249140.4</v>
      </c>
    </row>
    <row r="15" spans="1:4" ht="30" customHeight="1">
      <c r="A15" s="57"/>
      <c r="B15" s="44"/>
      <c r="C15" s="27">
        <v>45260</v>
      </c>
      <c r="D15" s="28">
        <v>249140.4</v>
      </c>
    </row>
    <row r="16" spans="1:4" ht="30" customHeight="1">
      <c r="A16" s="57"/>
      <c r="B16" s="44"/>
      <c r="C16" s="27">
        <v>45625</v>
      </c>
      <c r="D16" s="28">
        <v>249140.4</v>
      </c>
    </row>
    <row r="17" spans="1:4" ht="30" customHeight="1">
      <c r="A17" s="58"/>
      <c r="B17" s="45"/>
      <c r="C17" s="32" t="s">
        <v>13</v>
      </c>
      <c r="D17" s="31">
        <f>SUM(D10:D16)</f>
        <v>1245702</v>
      </c>
    </row>
    <row r="18" spans="1:4" ht="30" customHeight="1">
      <c r="A18" s="52">
        <v>6</v>
      </c>
      <c r="B18" s="49">
        <v>42915</v>
      </c>
      <c r="C18" s="27">
        <v>43434</v>
      </c>
      <c r="D18" s="28">
        <v>754047.2</v>
      </c>
    </row>
    <row r="19" spans="1:4" ht="30" customHeight="1">
      <c r="A19" s="53"/>
      <c r="B19" s="50"/>
      <c r="C19" s="27">
        <v>43798</v>
      </c>
      <c r="D19" s="28">
        <v>754047.2</v>
      </c>
    </row>
    <row r="20" spans="1:4" ht="30" customHeight="1">
      <c r="A20" s="53"/>
      <c r="B20" s="50"/>
      <c r="C20" s="27">
        <v>44165</v>
      </c>
      <c r="D20" s="28">
        <v>1508094.4</v>
      </c>
    </row>
    <row r="21" spans="1:4" ht="30" customHeight="1">
      <c r="A21" s="53"/>
      <c r="B21" s="50"/>
      <c r="C21" s="27">
        <v>44530</v>
      </c>
      <c r="D21" s="28">
        <v>3016188.8</v>
      </c>
    </row>
    <row r="22" spans="1:4" ht="30" customHeight="1">
      <c r="A22" s="53"/>
      <c r="B22" s="50"/>
      <c r="C22" s="27">
        <v>44895</v>
      </c>
      <c r="D22" s="28">
        <v>3016188.8</v>
      </c>
    </row>
    <row r="23" spans="1:4" ht="30" customHeight="1">
      <c r="A23" s="53"/>
      <c r="B23" s="50"/>
      <c r="C23" s="27">
        <v>45260</v>
      </c>
      <c r="D23" s="28">
        <v>3016188.8</v>
      </c>
    </row>
    <row r="24" spans="1:4" ht="30" customHeight="1">
      <c r="A24" s="53"/>
      <c r="B24" s="50"/>
      <c r="C24" s="27">
        <v>45625</v>
      </c>
      <c r="D24" s="28">
        <v>3016188.8</v>
      </c>
    </row>
    <row r="25" spans="1:4" ht="30" customHeight="1">
      <c r="A25" s="54"/>
      <c r="B25" s="51"/>
      <c r="C25" s="32" t="s">
        <v>13</v>
      </c>
      <c r="D25" s="31">
        <f>SUM(D18:D24)</f>
        <v>15080944</v>
      </c>
    </row>
    <row r="26" spans="1:4" ht="30" customHeight="1">
      <c r="A26" s="52">
        <v>7</v>
      </c>
      <c r="B26" s="49">
        <v>43091</v>
      </c>
      <c r="C26" s="27">
        <v>43434</v>
      </c>
      <c r="D26" s="34">
        <v>32219.95</v>
      </c>
    </row>
    <row r="27" spans="1:4" ht="30" customHeight="1">
      <c r="A27" s="53"/>
      <c r="B27" s="50"/>
      <c r="C27" s="27">
        <v>43798</v>
      </c>
      <c r="D27" s="34">
        <v>32219.95</v>
      </c>
    </row>
    <row r="28" spans="1:4" ht="30" customHeight="1">
      <c r="A28" s="53"/>
      <c r="B28" s="50"/>
      <c r="C28" s="27">
        <v>44165</v>
      </c>
      <c r="D28" s="28">
        <v>64439.9</v>
      </c>
    </row>
    <row r="29" spans="1:4" ht="30" customHeight="1">
      <c r="A29" s="53"/>
      <c r="B29" s="50"/>
      <c r="C29" s="27">
        <v>44530</v>
      </c>
      <c r="D29" s="28">
        <v>128879.8</v>
      </c>
    </row>
    <row r="30" spans="1:4" ht="30" customHeight="1">
      <c r="A30" s="53"/>
      <c r="B30" s="50"/>
      <c r="C30" s="27">
        <v>44895</v>
      </c>
      <c r="D30" s="28">
        <v>128879.8</v>
      </c>
    </row>
    <row r="31" spans="1:4" ht="30" customHeight="1">
      <c r="A31" s="53"/>
      <c r="B31" s="50"/>
      <c r="C31" s="27">
        <v>45260</v>
      </c>
      <c r="D31" s="28">
        <v>128879.8</v>
      </c>
    </row>
    <row r="32" spans="1:4" ht="30" customHeight="1">
      <c r="A32" s="53"/>
      <c r="B32" s="50"/>
      <c r="C32" s="27">
        <v>45625</v>
      </c>
      <c r="D32" s="28">
        <v>128879.8</v>
      </c>
    </row>
    <row r="33" spans="1:4" ht="30" customHeight="1">
      <c r="A33" s="54"/>
      <c r="B33" s="51"/>
      <c r="C33" s="32" t="s">
        <v>13</v>
      </c>
      <c r="D33" s="31">
        <f>SUM(D26:D32)</f>
        <v>644399</v>
      </c>
    </row>
    <row r="34" spans="1:4" ht="30" customHeight="1">
      <c r="A34" s="52">
        <v>8</v>
      </c>
      <c r="B34" s="49">
        <v>43091</v>
      </c>
      <c r="C34" s="27">
        <v>43434</v>
      </c>
      <c r="D34" s="28">
        <v>123106.6</v>
      </c>
    </row>
    <row r="35" spans="1:4" ht="30" customHeight="1">
      <c r="A35" s="53"/>
      <c r="B35" s="50"/>
      <c r="C35" s="27">
        <v>43798</v>
      </c>
      <c r="D35" s="28">
        <v>123106.6</v>
      </c>
    </row>
    <row r="36" spans="1:4" ht="30" customHeight="1">
      <c r="A36" s="53"/>
      <c r="B36" s="50"/>
      <c r="C36" s="27">
        <v>44165</v>
      </c>
      <c r="D36" s="28">
        <v>246213.2</v>
      </c>
    </row>
    <row r="37" spans="1:4" ht="30" customHeight="1">
      <c r="A37" s="53"/>
      <c r="B37" s="50"/>
      <c r="C37" s="27">
        <v>44530</v>
      </c>
      <c r="D37" s="28">
        <v>492426.4</v>
      </c>
    </row>
    <row r="38" spans="1:4" ht="30" customHeight="1">
      <c r="A38" s="53"/>
      <c r="B38" s="50"/>
      <c r="C38" s="27">
        <v>44895</v>
      </c>
      <c r="D38" s="28">
        <v>492426.4</v>
      </c>
    </row>
    <row r="39" spans="1:4" ht="30" customHeight="1">
      <c r="A39" s="53"/>
      <c r="B39" s="50"/>
      <c r="C39" s="27">
        <v>45260</v>
      </c>
      <c r="D39" s="28">
        <v>492426.4</v>
      </c>
    </row>
    <row r="40" spans="1:4" ht="30" customHeight="1">
      <c r="A40" s="53"/>
      <c r="B40" s="50"/>
      <c r="C40" s="27">
        <v>45625</v>
      </c>
      <c r="D40" s="28">
        <v>492426.4</v>
      </c>
    </row>
    <row r="41" spans="1:4" ht="30" customHeight="1">
      <c r="A41" s="54"/>
      <c r="B41" s="51"/>
      <c r="C41" s="32" t="s">
        <v>13</v>
      </c>
      <c r="D41" s="31">
        <f>SUM(D34:D40)</f>
        <v>2462132</v>
      </c>
    </row>
    <row r="42" spans="1:4" ht="38.1" customHeight="1">
      <c r="A42" s="38" t="s">
        <v>7</v>
      </c>
      <c r="B42" s="38"/>
      <c r="C42" s="38"/>
      <c r="D42" s="8">
        <f>D46+D50+D53</f>
        <v>9000000</v>
      </c>
    </row>
    <row r="43" spans="1:4" ht="30" customHeight="1">
      <c r="A43" s="42">
        <v>1</v>
      </c>
      <c r="B43" s="44">
        <v>41557</v>
      </c>
      <c r="C43" s="27">
        <v>43377</v>
      </c>
      <c r="D43" s="29">
        <v>500000</v>
      </c>
    </row>
    <row r="44" spans="1:4" ht="30" customHeight="1">
      <c r="A44" s="42"/>
      <c r="B44" s="44"/>
      <c r="C44" s="27">
        <v>43741</v>
      </c>
      <c r="D44" s="29">
        <v>300000</v>
      </c>
    </row>
    <row r="45" spans="1:4" ht="30" customHeight="1">
      <c r="A45" s="42"/>
      <c r="B45" s="44"/>
      <c r="C45" s="27">
        <v>44105</v>
      </c>
      <c r="D45" s="29">
        <v>200000</v>
      </c>
    </row>
    <row r="46" spans="1:4" ht="30" customHeight="1">
      <c r="A46" s="43"/>
      <c r="B46" s="45"/>
      <c r="C46" s="10" t="s">
        <v>13</v>
      </c>
      <c r="D46" s="11">
        <f>SUM(D43:D45)</f>
        <v>1000000</v>
      </c>
    </row>
    <row r="47" spans="1:4" ht="30" customHeight="1">
      <c r="A47" s="46">
        <v>2</v>
      </c>
      <c r="B47" s="49">
        <v>42271</v>
      </c>
      <c r="C47" s="27">
        <v>43363</v>
      </c>
      <c r="D47" s="29">
        <v>300000</v>
      </c>
    </row>
    <row r="48" spans="1:4" ht="30" customHeight="1">
      <c r="A48" s="47"/>
      <c r="B48" s="50"/>
      <c r="C48" s="27">
        <v>43727</v>
      </c>
      <c r="D48" s="29">
        <v>600000</v>
      </c>
    </row>
    <row r="49" spans="1:4" ht="30" customHeight="1">
      <c r="A49" s="47"/>
      <c r="B49" s="50"/>
      <c r="C49" s="27">
        <v>44091</v>
      </c>
      <c r="D49" s="29">
        <v>2100000</v>
      </c>
    </row>
    <row r="50" spans="1:4" ht="30" customHeight="1">
      <c r="A50" s="48"/>
      <c r="B50" s="51"/>
      <c r="C50" s="10" t="s">
        <v>13</v>
      </c>
      <c r="D50" s="11">
        <f>D47+D48+D49</f>
        <v>3000000</v>
      </c>
    </row>
    <row r="51" spans="1:4" ht="30" customHeight="1">
      <c r="A51" s="46">
        <v>3</v>
      </c>
      <c r="B51" s="49">
        <v>42634</v>
      </c>
      <c r="C51" s="27">
        <v>45920</v>
      </c>
      <c r="D51" s="29">
        <v>2500000</v>
      </c>
    </row>
    <row r="52" spans="1:4" ht="30" customHeight="1">
      <c r="A52" s="47"/>
      <c r="B52" s="50"/>
      <c r="C52" s="27">
        <v>46284</v>
      </c>
      <c r="D52" s="29">
        <v>2500000</v>
      </c>
    </row>
    <row r="53" spans="1:4" ht="30" customHeight="1">
      <c r="A53" s="48"/>
      <c r="B53" s="51"/>
      <c r="C53" s="10" t="s">
        <v>13</v>
      </c>
      <c r="D53" s="11">
        <f>D51+D52</f>
        <v>5000000</v>
      </c>
    </row>
    <row r="54" spans="1:4" ht="38.1" customHeight="1">
      <c r="A54" s="39" t="s">
        <v>8</v>
      </c>
      <c r="B54" s="40"/>
      <c r="C54" s="41"/>
      <c r="D54" s="13">
        <f>SUM(D55:D74)</f>
        <v>18504138</v>
      </c>
    </row>
    <row r="55" spans="1:4" ht="36.75" customHeight="1">
      <c r="A55" s="9">
        <v>1</v>
      </c>
      <c r="B55" s="10">
        <v>42912</v>
      </c>
      <c r="C55" s="10">
        <v>43994</v>
      </c>
      <c r="D55" s="12">
        <v>4138</v>
      </c>
    </row>
    <row r="56" spans="1:4" ht="36.75" customHeight="1">
      <c r="A56" s="9">
        <v>2</v>
      </c>
      <c r="B56" s="10">
        <v>42912</v>
      </c>
      <c r="C56" s="10">
        <v>43994</v>
      </c>
      <c r="D56" s="12">
        <v>1000000</v>
      </c>
    </row>
    <row r="57" spans="1:4" ht="36.75" customHeight="1">
      <c r="A57" s="9">
        <v>3</v>
      </c>
      <c r="B57" s="10">
        <v>42975</v>
      </c>
      <c r="C57" s="10">
        <v>44063</v>
      </c>
      <c r="D57" s="12">
        <v>1000000</v>
      </c>
    </row>
    <row r="58" spans="1:4" ht="36.75" customHeight="1">
      <c r="A58" s="9">
        <v>4</v>
      </c>
      <c r="B58" s="10">
        <v>42975</v>
      </c>
      <c r="C58" s="10">
        <v>44063</v>
      </c>
      <c r="D58" s="12">
        <v>1000000</v>
      </c>
    </row>
    <row r="59" spans="1:4" ht="36.75" customHeight="1">
      <c r="A59" s="9">
        <v>5</v>
      </c>
      <c r="B59" s="10">
        <v>42975</v>
      </c>
      <c r="C59" s="10">
        <v>44063</v>
      </c>
      <c r="D59" s="12">
        <v>1000000</v>
      </c>
    </row>
    <row r="60" spans="1:4" ht="36.75" customHeight="1">
      <c r="A60" s="9">
        <v>6</v>
      </c>
      <c r="B60" s="10">
        <v>42975</v>
      </c>
      <c r="C60" s="10">
        <v>44063</v>
      </c>
      <c r="D60" s="12">
        <v>1000000</v>
      </c>
    </row>
    <row r="61" spans="1:4" ht="36.75" customHeight="1">
      <c r="A61" s="9">
        <v>7</v>
      </c>
      <c r="B61" s="10">
        <v>42975</v>
      </c>
      <c r="C61" s="10">
        <v>44063</v>
      </c>
      <c r="D61" s="12">
        <v>1000000</v>
      </c>
    </row>
    <row r="62" spans="1:4" ht="36.75" customHeight="1">
      <c r="A62" s="9">
        <v>8</v>
      </c>
      <c r="B62" s="10">
        <v>42989</v>
      </c>
      <c r="C62" s="10">
        <v>44058</v>
      </c>
      <c r="D62" s="12">
        <v>500000</v>
      </c>
    </row>
    <row r="63" spans="1:4" ht="36.75" customHeight="1">
      <c r="A63" s="9">
        <v>9</v>
      </c>
      <c r="B63" s="10">
        <v>43055</v>
      </c>
      <c r="C63" s="10">
        <v>43411</v>
      </c>
      <c r="D63" s="12">
        <v>1000000</v>
      </c>
    </row>
    <row r="64" spans="1:4" ht="36.75" customHeight="1">
      <c r="A64" s="9">
        <v>10</v>
      </c>
      <c r="B64" s="10">
        <v>43055</v>
      </c>
      <c r="C64" s="10">
        <v>43411</v>
      </c>
      <c r="D64" s="12">
        <v>1000000</v>
      </c>
    </row>
    <row r="65" spans="1:4" ht="36.75" customHeight="1">
      <c r="A65" s="9">
        <v>11</v>
      </c>
      <c r="B65" s="10">
        <v>43055</v>
      </c>
      <c r="C65" s="10">
        <v>43411</v>
      </c>
      <c r="D65" s="12">
        <v>1000000</v>
      </c>
    </row>
    <row r="66" spans="1:4" ht="36.75" customHeight="1">
      <c r="A66" s="9">
        <v>12</v>
      </c>
      <c r="B66" s="10">
        <v>43055</v>
      </c>
      <c r="C66" s="10">
        <v>43411</v>
      </c>
      <c r="D66" s="12">
        <v>1000000</v>
      </c>
    </row>
    <row r="67" spans="1:4" ht="36.75" customHeight="1">
      <c r="A67" s="9">
        <v>13</v>
      </c>
      <c r="B67" s="10">
        <v>43125</v>
      </c>
      <c r="C67" s="10">
        <v>44218</v>
      </c>
      <c r="D67" s="12">
        <v>1000000</v>
      </c>
    </row>
    <row r="68" spans="1:4" ht="36.75" customHeight="1">
      <c r="A68" s="9">
        <v>14</v>
      </c>
      <c r="B68" s="10">
        <v>43125</v>
      </c>
      <c r="C68" s="10">
        <v>44218</v>
      </c>
      <c r="D68" s="12">
        <v>1000000</v>
      </c>
    </row>
    <row r="69" spans="1:4" ht="36.75" customHeight="1">
      <c r="A69" s="9">
        <v>15</v>
      </c>
      <c r="B69" s="10">
        <v>43125</v>
      </c>
      <c r="C69" s="10">
        <v>44218</v>
      </c>
      <c r="D69" s="12">
        <v>1000000</v>
      </c>
    </row>
    <row r="70" spans="1:4" ht="36.75" customHeight="1">
      <c r="A70" s="9">
        <v>16</v>
      </c>
      <c r="B70" s="10">
        <v>43125</v>
      </c>
      <c r="C70" s="10">
        <v>44218</v>
      </c>
      <c r="D70" s="12">
        <v>1000000</v>
      </c>
    </row>
    <row r="71" spans="1:4" ht="36.75" customHeight="1">
      <c r="A71" s="9">
        <v>17</v>
      </c>
      <c r="B71" s="10">
        <v>43125</v>
      </c>
      <c r="C71" s="10">
        <v>44218</v>
      </c>
      <c r="D71" s="12">
        <v>1000000</v>
      </c>
    </row>
    <row r="72" spans="1:4" ht="36.75" customHeight="1">
      <c r="A72" s="9">
        <v>18</v>
      </c>
      <c r="B72" s="10">
        <v>43125</v>
      </c>
      <c r="C72" s="10">
        <v>44218</v>
      </c>
      <c r="D72" s="12">
        <v>1000000</v>
      </c>
    </row>
    <row r="73" spans="1:4" ht="36.75" customHeight="1">
      <c r="A73" s="9">
        <v>19</v>
      </c>
      <c r="B73" s="10">
        <v>43125</v>
      </c>
      <c r="C73" s="10">
        <v>44218</v>
      </c>
      <c r="D73" s="12">
        <v>1000000</v>
      </c>
    </row>
    <row r="74" spans="1:4" ht="36.75" customHeight="1">
      <c r="A74" s="9">
        <v>20</v>
      </c>
      <c r="B74" s="10">
        <v>43125</v>
      </c>
      <c r="C74" s="10">
        <v>44218</v>
      </c>
      <c r="D74" s="12">
        <v>1000000</v>
      </c>
    </row>
    <row r="75" spans="1:4" ht="27.75" customHeight="1">
      <c r="A75" s="35" t="s">
        <v>9</v>
      </c>
      <c r="B75" s="35"/>
      <c r="C75" s="35"/>
      <c r="D75" s="13">
        <v>0</v>
      </c>
    </row>
    <row r="76" spans="1:4" s="18" customFormat="1" ht="39" customHeight="1">
      <c r="A76" s="14" t="s">
        <v>10</v>
      </c>
      <c r="B76" s="15"/>
      <c r="C76" s="16"/>
      <c r="D76" s="17">
        <f>D54+D42+D5+D75</f>
        <v>48940006.799999997</v>
      </c>
    </row>
    <row r="77" spans="1:4" ht="34.5" customHeight="1">
      <c r="A77" s="59" t="s">
        <v>11</v>
      </c>
      <c r="B77" s="59"/>
      <c r="C77" s="59"/>
      <c r="D77" s="13">
        <v>0</v>
      </c>
    </row>
    <row r="78" spans="1:4" ht="38.25" customHeight="1">
      <c r="A78" s="59" t="s">
        <v>12</v>
      </c>
      <c r="B78" s="59"/>
      <c r="C78" s="59"/>
      <c r="D78" s="13">
        <f>D77+D76</f>
        <v>48940006.799999997</v>
      </c>
    </row>
    <row r="79" spans="1:4" s="18" customFormat="1" ht="13.5" customHeight="1">
      <c r="A79" s="19"/>
      <c r="B79" s="20"/>
      <c r="C79" s="20"/>
      <c r="D79" s="21"/>
    </row>
    <row r="80" spans="1:4" s="22" customFormat="1" ht="19.5" customHeight="1">
      <c r="A80" s="30"/>
      <c r="B80" s="30"/>
      <c r="C80" s="30"/>
      <c r="D80" s="30"/>
    </row>
    <row r="81" spans="1:4" s="22" customFormat="1" ht="25.5">
      <c r="B81" s="23"/>
      <c r="C81" s="23"/>
      <c r="D81" s="24"/>
    </row>
    <row r="82" spans="1:4" s="26" customFormat="1" ht="25.5">
      <c r="A82" s="25"/>
      <c r="B82" s="25"/>
      <c r="C82" s="25"/>
      <c r="D82" s="25"/>
    </row>
  </sheetData>
  <mergeCells count="22">
    <mergeCell ref="A18:A25"/>
    <mergeCell ref="B18:B25"/>
    <mergeCell ref="A78:C78"/>
    <mergeCell ref="A26:A33"/>
    <mergeCell ref="A77:C77"/>
    <mergeCell ref="B51:B53"/>
    <mergeCell ref="A75:C75"/>
    <mergeCell ref="A1:D1"/>
    <mergeCell ref="A4:D4"/>
    <mergeCell ref="A5:C5"/>
    <mergeCell ref="A42:C42"/>
    <mergeCell ref="A54:C54"/>
    <mergeCell ref="A43:A46"/>
    <mergeCell ref="B43:B46"/>
    <mergeCell ref="A47:A50"/>
    <mergeCell ref="B47:B50"/>
    <mergeCell ref="A51:A53"/>
    <mergeCell ref="B34:B41"/>
    <mergeCell ref="B26:B33"/>
    <mergeCell ref="A34:A41"/>
    <mergeCell ref="B10:B17"/>
    <mergeCell ref="A10:A17"/>
  </mergeCells>
  <printOptions horizontalCentered="1"/>
  <pageMargins left="0.78740157480314965" right="0.39370078740157483" top="0.78740157480314965" bottom="0.39370078740157483" header="0" footer="0"/>
  <pageSetup paperSize="8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01.02.18</vt:lpstr>
      <vt:lpstr>'01.02.18'!Заголовки_для_печати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Chaykina</cp:lastModifiedBy>
  <cp:lastPrinted>2018-02-27T05:43:55Z</cp:lastPrinted>
  <dcterms:created xsi:type="dcterms:W3CDTF">2017-08-01T11:56:43Z</dcterms:created>
  <dcterms:modified xsi:type="dcterms:W3CDTF">2018-02-28T09:33:02Z</dcterms:modified>
</cp:coreProperties>
</file>