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815" windowWidth="19440" windowHeight="4860"/>
  </bookViews>
  <sheets>
    <sheet name="Приложение1" sheetId="1" r:id="rId1"/>
  </sheets>
  <definedNames>
    <definedName name="_col1">#REF!</definedName>
    <definedName name="_col2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rgb1">#REF!</definedName>
    <definedName name="_rgb2">#REF!</definedName>
    <definedName name="_rgb3">#REF!</definedName>
    <definedName name="_rgb4">#REF!</definedName>
    <definedName name="_rgb5">#REF!</definedName>
    <definedName name="_rgb6">#REF!</definedName>
    <definedName name="_rgb7">#REF!</definedName>
    <definedName name="_rgb8">#REF!</definedName>
    <definedName name="BUDG_NAME">#REF!</definedName>
    <definedName name="calc_order">#REF!</definedName>
    <definedName name="CB_ADDRESS">#REF!</definedName>
    <definedName name="CB_INN">#REF!</definedName>
    <definedName name="CB_KPP">#REF!</definedName>
    <definedName name="CB_NAME">#REF!</definedName>
    <definedName name="CB_OGRN">#REF!</definedName>
    <definedName name="checked">#REF!</definedName>
    <definedName name="CHIEF">#REF!</definedName>
    <definedName name="CHIEF_DIV">#REF!</definedName>
    <definedName name="CHIEF_F_OUR">#REF!</definedName>
    <definedName name="CHIEF_FIN">#REF!</definedName>
    <definedName name="chief_OUR">#REF!</definedName>
    <definedName name="CHIEF_POST">#REF!</definedName>
    <definedName name="CHIEF_POST_OUR">#REF!</definedName>
    <definedName name="cod">#REF!</definedName>
    <definedName name="code">#REF!</definedName>
    <definedName name="CurentGroup">#REF!</definedName>
    <definedName name="CURR_USER">#REF!</definedName>
    <definedName name="CurRow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F_OUR">#REF!</definedName>
    <definedName name="GLBUH_OUR">#REF!</definedName>
    <definedName name="GLBUH_POST_OUR">#REF!</definedName>
    <definedName name="GroupOrder">#REF!</definedName>
    <definedName name="HEAD">#REF!</definedName>
    <definedName name="ISP">#REF!</definedName>
    <definedName name="ISP_POST">#REF!</definedName>
    <definedName name="ISP_TEL">#REF!</definedName>
    <definedName name="itog">#REF!</definedName>
    <definedName name="KADR_OUR">#REF!</definedName>
    <definedName name="KASSIR_OUR">#REF!</definedName>
    <definedName name="KASSIR_POST_OUR">#REF!</definedName>
    <definedName name="LAST_DOC_MODIFY">#REF!</definedName>
    <definedName name="link_row">#REF!</definedName>
    <definedName name="link_saved">#REF!</definedName>
    <definedName name="LONGNAME_OUR">#REF!</definedName>
    <definedName name="lr_new">#REF!</definedName>
    <definedName name="NASTR_PRN_DEP_NAME">#REF!</definedName>
    <definedName name="OKATO">#REF!</definedName>
    <definedName name="OKATO2">#REF!</definedName>
    <definedName name="OKPO">#REF!</definedName>
    <definedName name="OKPO_OUR">#REF!</definedName>
    <definedName name="OKVED">#REF!</definedName>
    <definedName name="OKVED1">#REF!</definedName>
    <definedName name="orderrow">#REF!</definedName>
    <definedName name="orders">#REF!</definedName>
    <definedName name="ORGNAME_OUR">#REF!</definedName>
    <definedName name="OUR_AD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prop_col">#REF!</definedName>
    <definedName name="REGION">#REF!</definedName>
    <definedName name="REGION_OUR">#REF!</definedName>
    <definedName name="REM_DATE_TYPE">#REF!</definedName>
    <definedName name="REM_MONTH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L_FIO">#REF!</definedName>
    <definedName name="UL_POST">#REF!</definedName>
    <definedName name="upd">#REF!</definedName>
    <definedName name="USER_PHONE">#REF!</definedName>
    <definedName name="USER_POST">#REF!</definedName>
    <definedName name="USER_SUBDIV">#REF!</definedName>
    <definedName name="VED">#REF!</definedName>
    <definedName name="VED_NAME">#REF!</definedName>
    <definedName name="_xlnm.Print_Area" localSheetId="0">Приложение1!$A$1:$E$54</definedName>
  </definedNames>
  <calcPr calcId="125725"/>
</workbook>
</file>

<file path=xl/calcChain.xml><?xml version="1.0" encoding="utf-8"?>
<calcChain xmlns="http://schemas.openxmlformats.org/spreadsheetml/2006/main">
  <c r="C30" i="1"/>
  <c r="D46"/>
  <c r="B46"/>
  <c r="D7" l="1"/>
  <c r="B7"/>
  <c r="E41"/>
  <c r="C41"/>
  <c r="C42"/>
  <c r="E42"/>
  <c r="C44"/>
  <c r="E44"/>
  <c r="C48"/>
  <c r="B49"/>
  <c r="D49"/>
</calcChain>
</file>

<file path=xl/sharedStrings.xml><?xml version="1.0" encoding="utf-8"?>
<sst xmlns="http://schemas.openxmlformats.org/spreadsheetml/2006/main" count="61" uniqueCount="52">
  <si>
    <t>Приложение № 1</t>
  </si>
  <si>
    <t>НАИМЕНОВАНИЕ</t>
  </si>
  <si>
    <t>% исполнения годового плана</t>
  </si>
  <si>
    <t>Фактическое исполнение, тыс. руб.</t>
  </si>
  <si>
    <t>ДОХОДЫ ВСЕГО</t>
  </si>
  <si>
    <t>в том числе:</t>
  </si>
  <si>
    <t>Налоговые и неналоговые доходы</t>
  </si>
  <si>
    <t xml:space="preserve">   из них:</t>
  </si>
  <si>
    <t>- налог на прибыль организаций</t>
  </si>
  <si>
    <t>- налог на доходы физических лиц</t>
  </si>
  <si>
    <t>- акцизы</t>
  </si>
  <si>
    <t>- транспортный налог</t>
  </si>
  <si>
    <t>- земельный налог</t>
  </si>
  <si>
    <t>Безвозмездные поступления, всего</t>
  </si>
  <si>
    <t>Безвозмездные поступления из федерального бюджета</t>
  </si>
  <si>
    <t>- дотации</t>
  </si>
  <si>
    <t>- субсидии</t>
  </si>
  <si>
    <t>- субвенции</t>
  </si>
  <si>
    <t>- иные межбюджетные трансферты</t>
  </si>
  <si>
    <t>Безвозмездные поступления из фонда содействия реформирования ЖКХ</t>
  </si>
  <si>
    <t>Межбюджетные  трансферты,   передаваемые   бюджетам субъектов Российской  Федерации  на  реализацию  программ   модернизации  здравоохранения  субъектов РФ</t>
  </si>
  <si>
    <t>Межбюджетные  трансферты,   передаваемые   бюджетам субъектов Российской  Федерации  на  единовременные компенсационные выплаты медицинским работникам</t>
  </si>
  <si>
    <t>Доходы бюджетов субъектов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</si>
  <si>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</si>
  <si>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РАСХОДЫ ВСЕГО</t>
  </si>
  <si>
    <t>Социальная сфера, всего</t>
  </si>
  <si>
    <t>- образование</t>
  </si>
  <si>
    <t>- культура, кинематография</t>
  </si>
  <si>
    <t>- здравоохранение</t>
  </si>
  <si>
    <t>- социальная политика</t>
  </si>
  <si>
    <t>- физическая культура и спорт</t>
  </si>
  <si>
    <t>- средства массовой информации</t>
  </si>
  <si>
    <t>государственная поддержка сельского хозяйства</t>
  </si>
  <si>
    <t>из них:</t>
  </si>
  <si>
    <t xml:space="preserve">на строительство объектов социальной сферы </t>
  </si>
  <si>
    <t>ДЕФИЦИТ (-)</t>
  </si>
  <si>
    <t>Справочно:</t>
  </si>
  <si>
    <t>1. Фонд оплаты труда с начислениями, всего</t>
  </si>
  <si>
    <t>- в % к расходам</t>
  </si>
  <si>
    <t>Остатки средств, всего (сумма)</t>
  </si>
  <si>
    <t xml:space="preserve">                   а) собственные</t>
  </si>
  <si>
    <t xml:space="preserve">                   б) федеральные</t>
  </si>
  <si>
    <t>- налог на имущество организаций</t>
  </si>
  <si>
    <t>2. Просроченная кредиторская задолженность казенных учреждений</t>
  </si>
  <si>
    <t>Тр к соответствую-щему периоду прошлого года, %</t>
  </si>
  <si>
    <t xml:space="preserve"> -</t>
  </si>
  <si>
    <t>План на 2014 год, тыс. руб.</t>
  </si>
  <si>
    <t>Капитальные вложения по Министерству строительства, архитектуры и жилищной политики, всего</t>
  </si>
  <si>
    <t>- сельское хозяйство и рыболовство</t>
  </si>
  <si>
    <t>- обслуживание государственного и муниципального долга</t>
  </si>
  <si>
    <t>Основные параметры исполнения консолидированного бюджета Удмуртской Республики на 01 ноября 2014 года</t>
  </si>
  <si>
    <t>Фактически исполнено по состоянию на 01.11.2014г.: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</si>
</sst>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#,##0.0"/>
  </numFmts>
  <fonts count="21">
    <font>
      <sz val="10"/>
      <name val="Arial Cyr"/>
      <charset val="204"/>
    </font>
    <font>
      <i/>
      <sz val="9"/>
      <name val="Times New Roman"/>
      <family val="1"/>
      <charset val="204"/>
    </font>
    <font>
      <sz val="16"/>
      <name val="Arial Cyr"/>
      <charset val="204"/>
    </font>
    <font>
      <sz val="10"/>
      <name val="Arial Cyr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6" fillId="0" borderId="1"/>
    <xf numFmtId="0" fontId="3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6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 indent="2"/>
    </xf>
    <xf numFmtId="0" fontId="11" fillId="0" borderId="1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Border="1"/>
    <xf numFmtId="0" fontId="0" fillId="0" borderId="0" xfId="0" applyNumberFormat="1" applyFill="1" applyBorder="1"/>
    <xf numFmtId="3" fontId="9" fillId="0" borderId="1" xfId="0" applyNumberFormat="1" applyFont="1" applyFill="1" applyBorder="1"/>
    <xf numFmtId="3" fontId="7" fillId="0" borderId="1" xfId="0" applyNumberFormat="1" applyFont="1" applyFill="1" applyBorder="1"/>
    <xf numFmtId="164" fontId="9" fillId="0" borderId="1" xfId="0" applyNumberFormat="1" applyFont="1" applyFill="1" applyBorder="1"/>
    <xf numFmtId="3" fontId="7" fillId="0" borderId="2" xfId="0" applyNumberFormat="1" applyFont="1" applyBorder="1"/>
    <xf numFmtId="3" fontId="9" fillId="0" borderId="2" xfId="0" applyNumberFormat="1" applyFont="1" applyBorder="1"/>
    <xf numFmtId="3" fontId="13" fillId="0" borderId="2" xfId="0" applyNumberFormat="1" applyFont="1" applyBorder="1"/>
    <xf numFmtId="164" fontId="13" fillId="0" borderId="2" xfId="0" applyNumberFormat="1" applyFont="1" applyBorder="1"/>
    <xf numFmtId="3" fontId="13" fillId="0" borderId="1" xfId="0" applyNumberFormat="1" applyFont="1" applyBorder="1"/>
    <xf numFmtId="3" fontId="9" fillId="0" borderId="1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wrapText="1"/>
    </xf>
    <xf numFmtId="3" fontId="7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3" fontId="18" fillId="0" borderId="1" xfId="0" applyNumberFormat="1" applyFont="1" applyFill="1" applyBorder="1" applyAlignment="1">
      <alignment horizontal="right"/>
    </xf>
    <xf numFmtId="164" fontId="18" fillId="0" borderId="1" xfId="0" applyNumberFormat="1" applyFont="1" applyFill="1" applyBorder="1" applyAlignment="1">
      <alignment horizontal="right"/>
    </xf>
    <xf numFmtId="3" fontId="18" fillId="2" borderId="1" xfId="0" applyNumberFormat="1" applyFont="1" applyFill="1" applyBorder="1" applyAlignment="1">
      <alignment horizontal="right"/>
    </xf>
    <xf numFmtId="164" fontId="18" fillId="2" borderId="1" xfId="0" applyNumberFormat="1" applyFont="1" applyFill="1" applyBorder="1" applyAlignment="1">
      <alignment horizontal="right"/>
    </xf>
    <xf numFmtId="3" fontId="19" fillId="2" borderId="1" xfId="0" applyNumberFormat="1" applyFont="1" applyFill="1" applyBorder="1" applyAlignment="1">
      <alignment horizontal="right"/>
    </xf>
    <xf numFmtId="164" fontId="19" fillId="2" borderId="1" xfId="0" applyNumberFormat="1" applyFont="1" applyFill="1" applyBorder="1" applyAlignment="1">
      <alignment horizontal="right"/>
    </xf>
    <xf numFmtId="164" fontId="19" fillId="2" borderId="1" xfId="0" applyNumberFormat="1" applyFont="1" applyFill="1" applyBorder="1" applyAlignment="1" applyProtection="1">
      <alignment horizontal="right"/>
      <protection locked="0"/>
    </xf>
    <xf numFmtId="3" fontId="19" fillId="2" borderId="1" xfId="0" applyNumberFormat="1" applyFont="1" applyFill="1" applyBorder="1" applyAlignment="1" applyProtection="1">
      <alignment horizontal="right"/>
      <protection locked="0"/>
    </xf>
    <xf numFmtId="3" fontId="20" fillId="2" borderId="1" xfId="0" applyNumberFormat="1" applyFont="1" applyFill="1" applyBorder="1" applyAlignment="1">
      <alignment horizontal="right"/>
    </xf>
    <xf numFmtId="164" fontId="20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/>
    </xf>
    <xf numFmtId="164" fontId="17" fillId="2" borderId="1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horizontal="right"/>
    </xf>
    <xf numFmtId="164" fontId="17" fillId="0" borderId="6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164" fontId="19" fillId="0" borderId="6" xfId="0" applyNumberFormat="1" applyFont="1" applyFill="1" applyBorder="1" applyAlignment="1">
      <alignment horizontal="right"/>
    </xf>
    <xf numFmtId="164" fontId="19" fillId="0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9" fillId="0" borderId="3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5">
    <cellStyle name="xl79" xfId="1"/>
    <cellStyle name="Обычный" xfId="0" builtinId="0"/>
    <cellStyle name="Обычный_приложение 1 к закону 2004 года" xfId="2"/>
    <cellStyle name="Тысячи [0]_Лист1" xfId="3"/>
    <cellStyle name="Тысячи_Лист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X62"/>
  <sheetViews>
    <sheetView showZeros="0" tabSelected="1" showWhiteSpace="0" zoomScaleNormal="100" zoomScaleSheetLayoutView="4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C30" sqref="C30"/>
    </sheetView>
  </sheetViews>
  <sheetFormatPr defaultRowHeight="12.75"/>
  <cols>
    <col min="1" max="1" width="49.7109375" customWidth="1"/>
    <col min="2" max="2" width="15.85546875" customWidth="1"/>
    <col min="3" max="3" width="13.5703125" customWidth="1"/>
    <col min="4" max="4" width="16.28515625" bestFit="1" customWidth="1"/>
    <col min="5" max="5" width="15.28515625" customWidth="1"/>
    <col min="6" max="6" width="14.42578125" customWidth="1"/>
    <col min="7" max="16" width="10.85546875" customWidth="1"/>
  </cols>
  <sheetData>
    <row r="1" spans="1:8" ht="14.25" customHeight="1">
      <c r="A1" s="1"/>
      <c r="B1" s="1"/>
      <c r="C1" s="1"/>
      <c r="D1" s="1"/>
      <c r="E1" s="55" t="s">
        <v>0</v>
      </c>
      <c r="F1" s="3"/>
      <c r="G1" s="3"/>
      <c r="H1" s="4"/>
    </row>
    <row r="2" spans="1:8" ht="14.25" customHeight="1">
      <c r="A2" s="1"/>
      <c r="B2" s="1"/>
      <c r="C2" s="1"/>
      <c r="D2" s="1"/>
      <c r="E2" s="2"/>
      <c r="F2" s="3"/>
      <c r="G2" s="3"/>
      <c r="H2" s="4"/>
    </row>
    <row r="3" spans="1:8" ht="36" customHeight="1">
      <c r="A3" s="57" t="s">
        <v>50</v>
      </c>
      <c r="B3" s="57"/>
      <c r="C3" s="57"/>
      <c r="D3" s="57"/>
      <c r="E3" s="57"/>
      <c r="F3" s="6"/>
      <c r="G3" s="3"/>
      <c r="H3" s="4"/>
    </row>
    <row r="4" spans="1:8" ht="14.25" customHeight="1">
      <c r="A4" s="5"/>
      <c r="B4" s="5"/>
      <c r="C4" s="5"/>
      <c r="D4" s="5"/>
      <c r="E4" s="5"/>
      <c r="F4" s="6"/>
      <c r="G4" s="3"/>
      <c r="H4" s="4"/>
    </row>
    <row r="5" spans="1:8" s="7" customFormat="1" ht="33.75" customHeight="1">
      <c r="A5" s="61" t="s">
        <v>1</v>
      </c>
      <c r="B5" s="58" t="s">
        <v>46</v>
      </c>
      <c r="C5" s="58" t="s">
        <v>2</v>
      </c>
      <c r="D5" s="60" t="s">
        <v>51</v>
      </c>
      <c r="E5" s="60"/>
    </row>
    <row r="6" spans="1:8" s="7" customFormat="1" ht="78.75" customHeight="1">
      <c r="A6" s="62"/>
      <c r="B6" s="59"/>
      <c r="C6" s="59"/>
      <c r="D6" s="8" t="s">
        <v>3</v>
      </c>
      <c r="E6" s="8" t="s">
        <v>44</v>
      </c>
    </row>
    <row r="7" spans="1:8" ht="18.75" customHeight="1">
      <c r="A7" s="9" t="s">
        <v>4</v>
      </c>
      <c r="B7" s="47">
        <f>B9+B17</f>
        <v>67236043</v>
      </c>
      <c r="C7" s="48">
        <v>79.8</v>
      </c>
      <c r="D7" s="47">
        <f t="shared" ref="D7" si="0">D9+D17</f>
        <v>53630790</v>
      </c>
      <c r="E7" s="48">
        <v>111.2</v>
      </c>
      <c r="F7" s="3"/>
      <c r="G7" s="3"/>
      <c r="H7" s="4"/>
    </row>
    <row r="8" spans="1:8" ht="18.75" customHeight="1">
      <c r="A8" s="10" t="s">
        <v>5</v>
      </c>
      <c r="B8" s="35"/>
      <c r="C8" s="36"/>
      <c r="D8" s="35"/>
      <c r="E8" s="36"/>
      <c r="F8" s="3"/>
      <c r="G8" s="3"/>
      <c r="H8" s="4"/>
    </row>
    <row r="9" spans="1:8" ht="18.75" customHeight="1">
      <c r="A9" s="11" t="s">
        <v>6</v>
      </c>
      <c r="B9" s="47">
        <v>54198340</v>
      </c>
      <c r="C9" s="48">
        <v>79.3</v>
      </c>
      <c r="D9" s="47">
        <v>43001926</v>
      </c>
      <c r="E9" s="48">
        <v>108.9</v>
      </c>
      <c r="F9" s="3"/>
      <c r="G9" s="3"/>
      <c r="H9" s="4"/>
    </row>
    <row r="10" spans="1:8" ht="18.75" customHeight="1">
      <c r="A10" s="10" t="s">
        <v>7</v>
      </c>
      <c r="B10" s="35"/>
      <c r="C10" s="36"/>
      <c r="D10" s="35"/>
      <c r="E10" s="36"/>
      <c r="F10" s="3"/>
      <c r="G10" s="3"/>
      <c r="H10" s="4"/>
    </row>
    <row r="11" spans="1:8" ht="18.75" customHeight="1">
      <c r="A11" s="12" t="s">
        <v>8</v>
      </c>
      <c r="B11" s="49">
        <v>15463302</v>
      </c>
      <c r="C11" s="50">
        <v>84.7</v>
      </c>
      <c r="D11" s="49">
        <v>13093180</v>
      </c>
      <c r="E11" s="50">
        <v>109.7</v>
      </c>
      <c r="F11" s="3"/>
      <c r="G11" s="3"/>
      <c r="H11" s="4"/>
    </row>
    <row r="12" spans="1:8" ht="18.75" customHeight="1">
      <c r="A12" s="12" t="s">
        <v>9</v>
      </c>
      <c r="B12" s="49">
        <v>20599406</v>
      </c>
      <c r="C12" s="50">
        <v>71.5</v>
      </c>
      <c r="D12" s="49">
        <v>14734193</v>
      </c>
      <c r="E12" s="50">
        <v>107.6</v>
      </c>
      <c r="F12" s="3"/>
      <c r="G12" s="3"/>
      <c r="H12" s="4"/>
    </row>
    <row r="13" spans="1:8" ht="18.75" customHeight="1">
      <c r="A13" s="12" t="s">
        <v>10</v>
      </c>
      <c r="B13" s="49">
        <v>5637915</v>
      </c>
      <c r="C13" s="50">
        <v>70.099999999999994</v>
      </c>
      <c r="D13" s="49">
        <v>3952523</v>
      </c>
      <c r="E13" s="50">
        <v>94.2</v>
      </c>
      <c r="F13" s="3"/>
      <c r="G13" s="3"/>
      <c r="H13" s="4"/>
    </row>
    <row r="14" spans="1:8" ht="18.75" customHeight="1">
      <c r="A14" s="12" t="s">
        <v>42</v>
      </c>
      <c r="B14" s="49">
        <v>4408500</v>
      </c>
      <c r="C14" s="50">
        <v>81.2</v>
      </c>
      <c r="D14" s="49">
        <v>3579431</v>
      </c>
      <c r="E14" s="50">
        <v>101.1</v>
      </c>
      <c r="F14" s="3"/>
      <c r="G14" s="3"/>
      <c r="H14" s="4"/>
    </row>
    <row r="15" spans="1:8" ht="18.75" customHeight="1">
      <c r="A15" s="12" t="s">
        <v>11</v>
      </c>
      <c r="B15" s="49">
        <v>727000</v>
      </c>
      <c r="C15" s="50">
        <v>90.8</v>
      </c>
      <c r="D15" s="49">
        <v>660451</v>
      </c>
      <c r="E15" s="50">
        <v>111.5</v>
      </c>
      <c r="F15" s="3"/>
      <c r="G15" s="3"/>
      <c r="H15" s="4"/>
    </row>
    <row r="16" spans="1:8" ht="18.75" customHeight="1">
      <c r="A16" s="12" t="s">
        <v>12</v>
      </c>
      <c r="B16" s="49">
        <v>1807026</v>
      </c>
      <c r="C16" s="50">
        <v>96.6</v>
      </c>
      <c r="D16" s="49">
        <v>1745708</v>
      </c>
      <c r="E16" s="50">
        <v>212.2</v>
      </c>
      <c r="F16" s="3"/>
      <c r="G16" s="3"/>
      <c r="H16" s="4"/>
    </row>
    <row r="17" spans="1:8" ht="18.75" customHeight="1">
      <c r="A17" s="11" t="s">
        <v>13</v>
      </c>
      <c r="B17" s="47">
        <v>13037703</v>
      </c>
      <c r="C17" s="48">
        <v>81.5</v>
      </c>
      <c r="D17" s="47">
        <v>10628864</v>
      </c>
      <c r="E17" s="48">
        <v>121.3</v>
      </c>
      <c r="F17" s="3"/>
      <c r="G17" s="3"/>
      <c r="H17" s="4"/>
    </row>
    <row r="18" spans="1:8" ht="18.75" customHeight="1">
      <c r="A18" s="10" t="s">
        <v>5</v>
      </c>
      <c r="B18" s="35"/>
      <c r="C18" s="36"/>
      <c r="D18" s="35"/>
      <c r="E18" s="36"/>
      <c r="F18" s="3"/>
      <c r="G18" s="3"/>
      <c r="H18" s="4"/>
    </row>
    <row r="19" spans="1:8" ht="33" customHeight="1">
      <c r="A19" s="13" t="s">
        <v>14</v>
      </c>
      <c r="B19" s="47">
        <v>12376664</v>
      </c>
      <c r="C19" s="48">
        <v>85.5</v>
      </c>
      <c r="D19" s="47">
        <v>10587316</v>
      </c>
      <c r="E19" s="48">
        <v>126</v>
      </c>
      <c r="F19" s="3"/>
      <c r="G19" s="3"/>
      <c r="H19" s="4"/>
    </row>
    <row r="20" spans="1:8" ht="18.75" hidden="1" customHeight="1">
      <c r="A20" s="10" t="s">
        <v>7</v>
      </c>
      <c r="B20" s="37"/>
      <c r="C20" s="38"/>
      <c r="D20" s="37"/>
      <c r="E20" s="38"/>
      <c r="F20" s="3"/>
      <c r="G20" s="3"/>
      <c r="H20" s="4"/>
    </row>
    <row r="21" spans="1:8" ht="18.75" hidden="1" customHeight="1">
      <c r="A21" s="12" t="s">
        <v>15</v>
      </c>
      <c r="B21" s="39">
        <v>3204980</v>
      </c>
      <c r="C21" s="40">
        <v>23</v>
      </c>
      <c r="D21" s="39">
        <v>737368</v>
      </c>
      <c r="E21" s="40">
        <v>226.9</v>
      </c>
      <c r="F21" s="3"/>
      <c r="G21" s="3"/>
      <c r="H21" s="4"/>
    </row>
    <row r="22" spans="1:8" ht="18.75" hidden="1" customHeight="1">
      <c r="A22" s="12" t="s">
        <v>16</v>
      </c>
      <c r="B22" s="39">
        <v>228487</v>
      </c>
      <c r="C22" s="41">
        <v>26.4</v>
      </c>
      <c r="D22" s="42">
        <v>60306</v>
      </c>
      <c r="E22" s="40">
        <v>131.80000000000001</v>
      </c>
      <c r="F22" s="3"/>
      <c r="G22" s="3"/>
      <c r="H22" s="4"/>
    </row>
    <row r="23" spans="1:8" ht="18.75" hidden="1" customHeight="1">
      <c r="A23" s="12" t="s">
        <v>17</v>
      </c>
      <c r="B23" s="39">
        <v>3096909</v>
      </c>
      <c r="C23" s="40">
        <v>20</v>
      </c>
      <c r="D23" s="39">
        <v>618286</v>
      </c>
      <c r="E23" s="40">
        <v>61</v>
      </c>
      <c r="F23" s="3"/>
      <c r="G23" s="3"/>
      <c r="H23" s="4"/>
    </row>
    <row r="24" spans="1:8" ht="18.75" hidden="1" customHeight="1">
      <c r="A24" s="12" t="s">
        <v>18</v>
      </c>
      <c r="B24" s="39">
        <v>292274</v>
      </c>
      <c r="C24" s="40">
        <v>73.900000000000006</v>
      </c>
      <c r="D24" s="39">
        <v>216016</v>
      </c>
      <c r="E24" s="40">
        <v>236.1</v>
      </c>
      <c r="F24" s="3"/>
      <c r="G24" s="3"/>
      <c r="H24" s="4"/>
    </row>
    <row r="25" spans="1:8" ht="33" hidden="1" customHeight="1">
      <c r="A25" s="13" t="s">
        <v>19</v>
      </c>
      <c r="B25" s="43">
        <v>378021</v>
      </c>
      <c r="C25" s="44"/>
      <c r="D25" s="43"/>
      <c r="E25" s="44"/>
      <c r="F25" s="3"/>
      <c r="G25" s="3"/>
      <c r="H25" s="4"/>
    </row>
    <row r="26" spans="1:8" ht="67.5" hidden="1" customHeight="1">
      <c r="A26" s="13" t="s">
        <v>20</v>
      </c>
      <c r="B26" s="39" t="s">
        <v>45</v>
      </c>
      <c r="C26" s="40" t="s">
        <v>45</v>
      </c>
      <c r="D26" s="39" t="s">
        <v>45</v>
      </c>
      <c r="E26" s="40" t="s">
        <v>45</v>
      </c>
      <c r="F26" s="3"/>
      <c r="G26" s="3"/>
      <c r="H26" s="4"/>
    </row>
    <row r="27" spans="1:8" ht="64.5" hidden="1" customHeight="1">
      <c r="A27" s="13" t="s">
        <v>21</v>
      </c>
      <c r="B27" s="43"/>
      <c r="C27" s="44"/>
      <c r="D27" s="43"/>
      <c r="E27" s="44"/>
      <c r="F27" s="3"/>
      <c r="G27" s="3"/>
      <c r="H27" s="4"/>
    </row>
    <row r="28" spans="1:8" ht="64.5" hidden="1" customHeight="1">
      <c r="A28" s="13" t="s">
        <v>22</v>
      </c>
      <c r="B28" s="43"/>
      <c r="C28" s="44"/>
      <c r="D28" s="43">
        <v>23818</v>
      </c>
      <c r="E28" s="44">
        <v>23.9</v>
      </c>
      <c r="F28" s="3"/>
      <c r="G28" s="3"/>
      <c r="H28" s="4"/>
    </row>
    <row r="29" spans="1:8" ht="61.5" hidden="1" customHeight="1">
      <c r="A29" s="13" t="s">
        <v>23</v>
      </c>
      <c r="B29" s="43"/>
      <c r="C29" s="44"/>
      <c r="D29" s="43">
        <v>-407106</v>
      </c>
      <c r="E29" s="44">
        <v>82.9</v>
      </c>
      <c r="F29" s="3"/>
      <c r="G29" s="3"/>
      <c r="H29" s="4"/>
    </row>
    <row r="30" spans="1:8" s="34" customFormat="1" ht="18.75" customHeight="1">
      <c r="A30" s="30" t="s">
        <v>24</v>
      </c>
      <c r="B30" s="47">
        <v>80593857.900000006</v>
      </c>
      <c r="C30" s="48">
        <f>D30*100/B30</f>
        <v>73.662047266259478</v>
      </c>
      <c r="D30" s="47">
        <v>59367085.700000003</v>
      </c>
      <c r="E30" s="48">
        <v>109.6</v>
      </c>
      <c r="F30" s="31"/>
      <c r="G30" s="32"/>
      <c r="H30" s="33"/>
    </row>
    <row r="31" spans="1:8" ht="18.75" customHeight="1">
      <c r="A31" s="10" t="s">
        <v>5</v>
      </c>
      <c r="B31" s="35"/>
      <c r="C31" s="36"/>
      <c r="D31" s="35"/>
      <c r="E31" s="36"/>
      <c r="F31" s="25"/>
      <c r="G31" s="3"/>
      <c r="H31" s="4"/>
    </row>
    <row r="32" spans="1:8" ht="18.75" hidden="1" customHeight="1">
      <c r="A32" s="11" t="s">
        <v>25</v>
      </c>
      <c r="B32" s="45">
        <v>23877037</v>
      </c>
      <c r="C32" s="46">
        <v>20.5</v>
      </c>
      <c r="D32" s="45">
        <v>4891271</v>
      </c>
      <c r="E32" s="46">
        <v>98.3</v>
      </c>
      <c r="F32" s="24"/>
      <c r="G32" s="3"/>
      <c r="H32" s="4"/>
    </row>
    <row r="33" spans="1:8" ht="18.75" hidden="1" customHeight="1">
      <c r="A33" s="10" t="s">
        <v>7</v>
      </c>
      <c r="B33" s="37">
        <v>2641621</v>
      </c>
      <c r="C33" s="38">
        <v>22.3</v>
      </c>
      <c r="D33" s="37">
        <v>588381</v>
      </c>
      <c r="E33" s="38">
        <v>125.2</v>
      </c>
      <c r="F33" s="25"/>
      <c r="G33" s="3"/>
      <c r="H33" s="4"/>
    </row>
    <row r="34" spans="1:8" ht="18.75" customHeight="1">
      <c r="A34" s="12" t="s">
        <v>48</v>
      </c>
      <c r="B34" s="51">
        <v>3082245.1</v>
      </c>
      <c r="C34" s="53">
        <v>79.3</v>
      </c>
      <c r="D34" s="51">
        <v>2444179.2999999998</v>
      </c>
      <c r="E34" s="53">
        <v>78.2</v>
      </c>
      <c r="F34" s="24"/>
      <c r="G34" s="3"/>
      <c r="H34" s="4"/>
    </row>
    <row r="35" spans="1:8" ht="18.75" customHeight="1">
      <c r="A35" s="12" t="s">
        <v>26</v>
      </c>
      <c r="B35" s="51">
        <v>26765105.199999999</v>
      </c>
      <c r="C35" s="53">
        <v>79.97</v>
      </c>
      <c r="D35" s="51">
        <v>21403557.399999999</v>
      </c>
      <c r="E35" s="53">
        <v>110.4</v>
      </c>
      <c r="F35" s="25"/>
      <c r="G35" s="3"/>
      <c r="H35" s="4"/>
    </row>
    <row r="36" spans="1:8" ht="18.75" customHeight="1">
      <c r="A36" s="12" t="s">
        <v>27</v>
      </c>
      <c r="B36" s="51">
        <v>3500142.2</v>
      </c>
      <c r="C36" s="53">
        <v>81.8</v>
      </c>
      <c r="D36" s="51">
        <v>2864583.4</v>
      </c>
      <c r="E36" s="53">
        <v>154.4</v>
      </c>
      <c r="F36" s="25"/>
      <c r="G36" s="3"/>
      <c r="H36" s="4"/>
    </row>
    <row r="37" spans="1:8" ht="18.75" customHeight="1">
      <c r="A37" s="12" t="s">
        <v>28</v>
      </c>
      <c r="B37" s="51">
        <v>11516733.800000001</v>
      </c>
      <c r="C37" s="53">
        <v>79.400000000000006</v>
      </c>
      <c r="D37" s="51">
        <v>9145070.1999999993</v>
      </c>
      <c r="E37" s="53">
        <v>105.7</v>
      </c>
      <c r="F37" s="25"/>
      <c r="G37" s="3"/>
      <c r="H37" s="4"/>
    </row>
    <row r="38" spans="1:8" ht="18.75" customHeight="1">
      <c r="A38" s="12" t="s">
        <v>29</v>
      </c>
      <c r="B38" s="51">
        <v>10135723.4</v>
      </c>
      <c r="C38" s="53">
        <v>75.400000000000006</v>
      </c>
      <c r="D38" s="51">
        <v>7643874.5999999996</v>
      </c>
      <c r="E38" s="53">
        <v>111.4</v>
      </c>
      <c r="F38" s="25"/>
      <c r="G38" s="3"/>
      <c r="H38" s="4"/>
    </row>
    <row r="39" spans="1:8" ht="18.75" customHeight="1">
      <c r="A39" s="12" t="s">
        <v>30</v>
      </c>
      <c r="B39" s="51">
        <v>1327684.3999999999</v>
      </c>
      <c r="C39" s="53">
        <v>86.2</v>
      </c>
      <c r="D39" s="51">
        <v>1144970.3</v>
      </c>
      <c r="E39" s="53">
        <v>90.5</v>
      </c>
      <c r="F39" s="25"/>
      <c r="G39" s="3"/>
      <c r="H39" s="4"/>
    </row>
    <row r="40" spans="1:8" ht="18.75" customHeight="1">
      <c r="A40" s="12" t="s">
        <v>31</v>
      </c>
      <c r="B40" s="51">
        <v>187615</v>
      </c>
      <c r="C40" s="53">
        <v>80.5</v>
      </c>
      <c r="D40" s="51">
        <v>150966.5</v>
      </c>
      <c r="E40" s="53">
        <v>104.1</v>
      </c>
      <c r="F40" s="25"/>
      <c r="G40" s="3"/>
      <c r="H40" s="4"/>
    </row>
    <row r="41" spans="1:8" ht="18.75" hidden="1" customHeight="1">
      <c r="A41" s="15" t="s">
        <v>32</v>
      </c>
      <c r="B41" s="52">
        <v>1192498.7</v>
      </c>
      <c r="C41" s="40">
        <f>D41/B41*100</f>
        <v>0.37732535892911251</v>
      </c>
      <c r="D41" s="52">
        <v>4499.6000000000004</v>
      </c>
      <c r="E41" s="54">
        <f>D41/F41*100</f>
        <v>1059.7268016957137</v>
      </c>
      <c r="F41" s="26">
        <v>424.6</v>
      </c>
      <c r="G41" s="3"/>
      <c r="H41" s="4"/>
    </row>
    <row r="42" spans="1:8" ht="47.25" hidden="1">
      <c r="A42" s="14" t="s">
        <v>47</v>
      </c>
      <c r="B42" s="52">
        <v>2015000</v>
      </c>
      <c r="C42" s="40">
        <f>D42/B42*100</f>
        <v>14.801389578163771</v>
      </c>
      <c r="D42" s="52">
        <v>298248</v>
      </c>
      <c r="E42" s="54">
        <f>D42/F42*100</f>
        <v>23.591892719251824</v>
      </c>
      <c r="F42" s="22">
        <v>1264197</v>
      </c>
      <c r="G42" s="3"/>
      <c r="H42" s="4"/>
    </row>
    <row r="43" spans="1:8" ht="18.75" hidden="1" customHeight="1">
      <c r="A43" s="16" t="s">
        <v>33</v>
      </c>
      <c r="B43" s="52">
        <v>0</v>
      </c>
      <c r="C43" s="40">
        <v>0</v>
      </c>
      <c r="D43" s="52">
        <v>0</v>
      </c>
      <c r="E43" s="54"/>
      <c r="F43" s="21"/>
      <c r="G43" s="3"/>
      <c r="H43" s="4"/>
    </row>
    <row r="44" spans="1:8" ht="18.75" hidden="1" customHeight="1">
      <c r="A44" s="17" t="s">
        <v>34</v>
      </c>
      <c r="B44" s="52">
        <v>1571874</v>
      </c>
      <c r="C44" s="40">
        <f>D44/B44*100</f>
        <v>14.981289848931912</v>
      </c>
      <c r="D44" s="52">
        <v>235487</v>
      </c>
      <c r="E44" s="54">
        <f>D44/F44*100</f>
        <v>27.46774257513513</v>
      </c>
      <c r="F44" s="21">
        <v>857322</v>
      </c>
      <c r="G44" s="3"/>
      <c r="H44" s="4"/>
    </row>
    <row r="45" spans="1:8" ht="34.5" customHeight="1">
      <c r="A45" s="12" t="s">
        <v>49</v>
      </c>
      <c r="B45" s="51">
        <v>2787051.7</v>
      </c>
      <c r="C45" s="53">
        <v>65.099999999999994</v>
      </c>
      <c r="D45" s="51">
        <v>1815261.3</v>
      </c>
      <c r="E45" s="53">
        <v>130.19999999999999</v>
      </c>
      <c r="F45" s="24"/>
      <c r="G45" s="3"/>
      <c r="H45" s="4"/>
    </row>
    <row r="46" spans="1:8" ht="18.75" customHeight="1">
      <c r="A46" s="11" t="s">
        <v>35</v>
      </c>
      <c r="B46" s="47">
        <f>B7-B30</f>
        <v>-13357814.900000006</v>
      </c>
      <c r="C46" s="47"/>
      <c r="D46" s="47">
        <f t="shared" ref="D46" si="1">D7-D30</f>
        <v>-5736295.700000003</v>
      </c>
      <c r="E46" s="48"/>
      <c r="F46" s="24"/>
      <c r="G46" s="3"/>
      <c r="H46" s="4"/>
    </row>
    <row r="47" spans="1:8" ht="18.75" hidden="1" customHeight="1">
      <c r="A47" s="13" t="s">
        <v>36</v>
      </c>
      <c r="B47" s="21"/>
      <c r="C47" s="23"/>
      <c r="D47" s="21"/>
      <c r="E47" s="23"/>
      <c r="F47" s="25"/>
      <c r="G47" s="3"/>
      <c r="H47" s="4"/>
    </row>
    <row r="48" spans="1:8" ht="18.75" hidden="1" customHeight="1">
      <c r="A48" s="16" t="s">
        <v>37</v>
      </c>
      <c r="B48" s="29">
        <v>29664956.363000002</v>
      </c>
      <c r="C48" s="23">
        <f>D48/B48*100</f>
        <v>10.036983559711835</v>
      </c>
      <c r="D48" s="21">
        <v>2977466.7931499998</v>
      </c>
      <c r="E48" s="23">
        <v>121.6</v>
      </c>
      <c r="F48" s="28"/>
      <c r="G48" s="3"/>
      <c r="H48" s="4"/>
    </row>
    <row r="49" spans="1:24" ht="18.75" hidden="1" customHeight="1">
      <c r="A49" s="17" t="s">
        <v>38</v>
      </c>
      <c r="B49" s="23">
        <f>B48/B30*100</f>
        <v>36.807961718134848</v>
      </c>
      <c r="C49" s="23"/>
      <c r="D49" s="23">
        <f>D48/D30*100</f>
        <v>5.0153494281259619</v>
      </c>
      <c r="E49" s="23"/>
      <c r="F49" s="27"/>
      <c r="G49" s="3"/>
      <c r="H49" s="4"/>
    </row>
    <row r="50" spans="1:24" ht="33" hidden="1" customHeight="1">
      <c r="A50" s="17" t="s">
        <v>43</v>
      </c>
      <c r="B50" s="21"/>
      <c r="C50" s="23"/>
      <c r="D50" s="21">
        <v>236475.72899999999</v>
      </c>
      <c r="E50" s="23"/>
      <c r="F50" s="26"/>
      <c r="G50" s="3"/>
      <c r="H50" s="4"/>
    </row>
    <row r="51" spans="1:24" ht="18.75" hidden="1" customHeight="1">
      <c r="A51" s="13" t="s">
        <v>36</v>
      </c>
      <c r="B51" s="21"/>
      <c r="C51" s="23"/>
      <c r="D51" s="21"/>
      <c r="E51" s="23"/>
      <c r="F51" s="26"/>
      <c r="G51" s="3"/>
      <c r="H51" s="4"/>
    </row>
    <row r="52" spans="1:24" ht="18.75" hidden="1" customHeight="1">
      <c r="A52" s="16" t="s">
        <v>39</v>
      </c>
      <c r="B52" s="21"/>
      <c r="C52" s="23"/>
      <c r="D52" s="21">
        <v>3672842</v>
      </c>
      <c r="E52" s="23"/>
      <c r="F52" s="26"/>
      <c r="G52" s="3"/>
      <c r="H52" s="4"/>
    </row>
    <row r="53" spans="1:24" ht="18.75" hidden="1" customHeight="1">
      <c r="A53" s="17" t="s">
        <v>5</v>
      </c>
      <c r="B53" s="21"/>
      <c r="C53" s="23"/>
      <c r="D53" s="21"/>
      <c r="E53" s="23"/>
      <c r="F53" s="26"/>
      <c r="G53" s="3"/>
      <c r="H53" s="4"/>
    </row>
    <row r="54" spans="1:24" ht="18.75" hidden="1" customHeight="1">
      <c r="A54" s="17" t="s">
        <v>40</v>
      </c>
      <c r="B54" s="21"/>
      <c r="C54" s="23"/>
      <c r="D54" s="21">
        <v>534181</v>
      </c>
      <c r="E54" s="23"/>
      <c r="F54" s="26"/>
      <c r="G54" s="3"/>
      <c r="H54" s="4"/>
    </row>
    <row r="55" spans="1:24" ht="18.75" hidden="1" customHeight="1">
      <c r="A55" s="17" t="s">
        <v>41</v>
      </c>
      <c r="B55" s="21"/>
      <c r="C55" s="23"/>
      <c r="D55" s="21">
        <v>3138661</v>
      </c>
      <c r="E55" s="23"/>
      <c r="F55" s="26"/>
      <c r="G55" s="3"/>
      <c r="H55" s="4"/>
    </row>
    <row r="56" spans="1:24" ht="51" customHeight="1">
      <c r="A56" s="56"/>
      <c r="B56" s="56"/>
      <c r="C56" s="56"/>
      <c r="D56" s="56"/>
      <c r="E56" s="56"/>
      <c r="F56" s="3"/>
      <c r="G56" s="3"/>
      <c r="H56" s="4"/>
    </row>
    <row r="57" spans="1:24" s="18" customFormat="1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62" spans="1:24">
      <c r="L62">
        <v>0</v>
      </c>
    </row>
  </sheetData>
  <mergeCells count="6">
    <mergeCell ref="A56:E56"/>
    <mergeCell ref="A3:E3"/>
    <mergeCell ref="B5:B6"/>
    <mergeCell ref="C5:C6"/>
    <mergeCell ref="D5:E5"/>
    <mergeCell ref="A5:A6"/>
  </mergeCells>
  <printOptions horizontalCentered="1"/>
  <pageMargins left="0.47244094488188981" right="0.39370078740157483" top="0.59055118110236227" bottom="0.39370078740157483" header="0.31496062992125984" footer="0.31496062992125984"/>
  <pageSetup paperSize="9" scale="86" fitToHeight="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Приложение1</vt:lpstr>
      <vt:lpstr>Приложение1!Область_печати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Mukhina</dc:creator>
  <cp:lastModifiedBy>kubasheva</cp:lastModifiedBy>
  <cp:lastPrinted>2014-11-19T12:35:48Z</cp:lastPrinted>
  <dcterms:created xsi:type="dcterms:W3CDTF">2013-02-18T07:30:22Z</dcterms:created>
  <dcterms:modified xsi:type="dcterms:W3CDTF">2014-11-19T12:37:32Z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l" linkTarget="prop_col">
    <vt:lpwstr>#ССЫЛКА!</vt:lpwstr>
  </property>
</Properties>
</file>