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480" yWindow="120" windowWidth="11775" windowHeight="10890"/>
  </bookViews>
  <sheets>
    <sheet name="Приложение 1 таблица 2" sheetId="2" r:id="rId1"/>
  </sheets>
  <definedNames>
    <definedName name="_xlnm.Print_Titles" localSheetId="0">'Приложение 1 таблица 2'!$8:$8</definedName>
    <definedName name="_xlnm.Print_Area" localSheetId="0">'Приложение 1 таблица 2'!$A$1:$D$134</definedName>
  </definedNames>
  <calcPr calcId="145621"/>
</workbook>
</file>

<file path=xl/calcChain.xml><?xml version="1.0" encoding="utf-8"?>
<calcChain xmlns="http://schemas.openxmlformats.org/spreadsheetml/2006/main">
  <c r="C41" i="2" l="1"/>
  <c r="D41" i="2"/>
  <c r="D24" i="2" l="1"/>
  <c r="C24" i="2"/>
  <c r="D17" i="2"/>
  <c r="D15" i="2"/>
  <c r="D10" i="2"/>
  <c r="C17" i="2" l="1"/>
  <c r="C15" i="2"/>
  <c r="C10" i="2"/>
  <c r="C9" i="2" l="1"/>
  <c r="C129" i="2" s="1"/>
  <c r="D9" i="2"/>
  <c r="D129" i="2" s="1"/>
</calcChain>
</file>

<file path=xl/sharedStrings.xml><?xml version="1.0" encoding="utf-8"?>
<sst xmlns="http://schemas.openxmlformats.org/spreadsheetml/2006/main" count="251" uniqueCount="251">
  <si>
    <t>Код</t>
  </si>
  <si>
    <t xml:space="preserve">Наименование </t>
  </si>
  <si>
    <t>1 00 00000 00 0000 000</t>
  </si>
  <si>
    <t>НАЛОГОВЫЕ И НЕНАЛОГОВЫЕ ДОХОДЫ</t>
  </si>
  <si>
    <t>1 01 00000 00 0000 000</t>
  </si>
  <si>
    <t>НАЛОГИ НА ПРИБЫЛЬ, ДОХОДЫ</t>
  </si>
  <si>
    <t>1 01 02000 01 0000 110</t>
  </si>
  <si>
    <t>Налог на доходы физических лиц</t>
  </si>
  <si>
    <t>1 03 00000 00 0000 000</t>
  </si>
  <si>
    <t>НАЛОГИ НА ТОВАРЫ (РАБОТЫ, УСЛУГИ), РЕАЛИЗУЕМЫЕ НА ТЕРРИТОРИИ РОССИЙСКОЙ ФЕДЕРАЦИИ</t>
  </si>
  <si>
    <t>1 03 02000 01 0000 110</t>
  </si>
  <si>
    <t>Акцизы по подакцизным товарам (продукции), производимым на территории Российской Федерации</t>
  </si>
  <si>
    <t>1 05 00000 00 0000 000</t>
  </si>
  <si>
    <t>НАЛОГИ НА СОВОКУПНЫЙ ДОХОД</t>
  </si>
  <si>
    <t>1 05 01000 00 0000 110</t>
  </si>
  <si>
    <t>Налог, взимаемый в связи с применением упрощённой системы налогообложения</t>
  </si>
  <si>
    <t>1 06 00000 00 0000 000</t>
  </si>
  <si>
    <t>НАЛОГИ НА ИМУЩЕСТВО</t>
  </si>
  <si>
    <t>1 06 02000 02 0000 110</t>
  </si>
  <si>
    <t>Налог на имущество организаций</t>
  </si>
  <si>
    <t>1 06 04000 02 0000 110</t>
  </si>
  <si>
    <t>Транспортный налог</t>
  </si>
  <si>
    <t>1 07 00000 00 0000 000</t>
  </si>
  <si>
    <t>НАЛОГИ, СБОРЫ И РЕГУЛЯРНЫЕ ПЛАТЕЖИ ЗА ПОЛЬЗОВАНИЕ ПРИРОДНЫМИ РЕСУРСАМИ</t>
  </si>
  <si>
    <t>1 07 04010 01 0000 110</t>
  </si>
  <si>
    <t>Сбор за пользование объектами животного мира</t>
  </si>
  <si>
    <t>1 11 00000 00 0000 000</t>
  </si>
  <si>
    <t>ДОХОДЫ ОТ ИСПОЛЬЗОВАНИЯ ИМУЩЕСТВА, НАХОДЯЩЕГОСЯ В ГОСУДАРСТВЕННОЙ И МУНИЦИПАЛЬНОЙ СОБСТВЕННОСТИ</t>
  </si>
  <si>
    <t>1 11 01020 02 0000 120</t>
  </si>
  <si>
    <t>1 11 05022 02 0000 120</t>
  </si>
  <si>
    <t>1 11 05032 02 0000 120</t>
  </si>
  <si>
    <t>1 11 07012 02 0000 120</t>
  </si>
  <si>
    <t>1 12 00000 00 0000 000</t>
  </si>
  <si>
    <t>ПЛАТЕЖИ ПРИ ПОЛЬЗОВАНИИ ПРИРОДНЫМИ РЕСУРСАМИ</t>
  </si>
  <si>
    <t>1 12 01000 01 0000 120</t>
  </si>
  <si>
    <t>Плата за негативное воздействие на окружающую среду</t>
  </si>
  <si>
    <t>1 12 04000 00 0000 120</t>
  </si>
  <si>
    <t>Плата за использование лесов</t>
  </si>
  <si>
    <t>2 00 00000 00 0000 000</t>
  </si>
  <si>
    <t>БЕЗВОЗМЕЗДНЫЕ ПОСТУПЛЕНИЯ</t>
  </si>
  <si>
    <t>Дотации бюджетам субъектов Российской Федерации на выравнивание бюджетной обеспеченности</t>
  </si>
  <si>
    <t>ИТОГО ДОХОДОВ</t>
  </si>
  <si>
    <t>1 11 03020 02 0000 120</t>
  </si>
  <si>
    <t>1 13 00000 00 0000 000</t>
  </si>
  <si>
    <t>1 16 00000 00 0000 000</t>
  </si>
  <si>
    <t>ГОСУДАРСТВЕННАЯ ПОШЛИНА</t>
  </si>
  <si>
    <t>1 08 00000 00 0000 000</t>
  </si>
  <si>
    <t>ШТРАФЫ, САНКЦИИ, ВОЗМЕЩЕНИЕ УЩЕРБА</t>
  </si>
  <si>
    <t xml:space="preserve">Проценты, полученные от предоставления бюджетных кредитов внутри страны за счёт средств бюджетов субъектов Российской Федерации </t>
  </si>
  <si>
    <t>Доходы от сдачи в аренду имущества, находящегося в оперативном управлении органов государственной власти субъектов Российской Федерации и созданных ими учреждений (за исключением имущества бюджетных и автономных учреждений субъектов Российской Федерации)</t>
  </si>
  <si>
    <t>Налог на игорный бизнес</t>
  </si>
  <si>
    <t>1 15 00000 00 0000 000</t>
  </si>
  <si>
    <t>АДМИНИСТРАТИВНЫЕ ПЛАТЕЖИ И СБОРЫ</t>
  </si>
  <si>
    <t>1 06 05000 02 0000 110</t>
  </si>
  <si>
    <t>ДОХОДЫ ОТ ОКАЗАНИЯ ПЛАТНЫХ УСЛУГ (РАБОТ) И КОМПЕНСАЦИИ ЗАТРАТ ГОСУДАРСТВА</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</si>
  <si>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субъектам Российской Федерации</t>
  </si>
  <si>
    <t>Доходы от перечисления части прибыли, остающейся после уплаты налогов и иных обязательных платежей государственных унитарных  предприятий  субъектов Российской Федерации</t>
  </si>
  <si>
    <t>Доходы, получаемые в виде арендной платы, а также средства от  продажи права на заключение договоров аренды за земли,  находящиеся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</si>
  <si>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1 11 05072 02 0000 120</t>
  </si>
  <si>
    <t>Доходы от сдачи в аренду имущества, составляющего казну субъекта Российской Федерации (за исключением земельных участков)</t>
  </si>
  <si>
    <t>Платежи при пользовании недрами</t>
  </si>
  <si>
    <t>1 12 02000 00 0000 120</t>
  </si>
  <si>
    <t>Налог на прибыль организаций</t>
  </si>
  <si>
    <t>1 01 01000 00 0000 110</t>
  </si>
  <si>
    <t>тыс. руб.</t>
  </si>
  <si>
    <t>2 02 15001 02 0000 150</t>
  </si>
  <si>
    <t>1 11 09032 02 0000 120</t>
  </si>
  <si>
    <t>1 11 05100 02 0000 120</t>
  </si>
  <si>
    <t>Плата от реализации соглашений об установлении сервитутов в отношении земельных участков в границах полос отвода автомобильных дорог общего пользования регионального или межмуниципального значения в целях строительства (реконструкции), капитального ремонта и эксплуатации объектов дорожного сервиса, прокладки, переноса, переустройства и эксплуатации инженерных коммуникаций, установки и эксплуатации рекламных конструкций</t>
  </si>
  <si>
    <t>Доходы от эксплуатации и использования имущества автомобильных дорог, находящихся в собственности субъектов Российской Федерации</t>
  </si>
  <si>
    <t>Сумма на 2021 год</t>
  </si>
  <si>
    <t>Сумма на 2022 год</t>
  </si>
  <si>
    <t>1 11 09042 02 0000 120</t>
  </si>
  <si>
    <t>Прочие поступления от использования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t>
  </si>
  <si>
    <t>2 02 25066 02 0000 150</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</si>
  <si>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</si>
  <si>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2 02 25081 02 0000 150</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</si>
  <si>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сборных команд Российской Федерации</t>
  </si>
  <si>
    <t>2 02 25082 02 0000 150</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</si>
  <si>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</si>
  <si>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2 02 25086 02 0000 150</t>
  </si>
  <si>
    <t>Субсидии бюджетам субъектов Российской Федерации на реализацию мероприятий, предусмотренных региональной программой переселения, включённой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</si>
  <si>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2 02 25097 02 0000 150</t>
  </si>
  <si>
    <t>Субсидии бюджетам субъектов Российской Федерации на создание в общеобразовательных организациях, расположенных в сельской местности, условий для занятий физической культурой и спортом</t>
  </si>
  <si>
    <t xml:space="preserve">2 02 25114 02 0000 150 </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</si>
  <si>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</si>
  <si>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2 02 25139 02 0000 150</t>
  </si>
  <si>
    <t>Субсидии бюджетам субъектов Российской Федерации на создание и модернизацию объектов спортивной инфраструктуры региональной собственности для занятий физической культурой и спортом</t>
  </si>
  <si>
    <t>2 02 25162 02 0000 150</t>
  </si>
  <si>
    <t>2 02 25173 02 0000 150</t>
  </si>
  <si>
    <t>Субсидии бюджетам субъектов Российской Федерации на создание детских технопарков «Кванториум»</t>
  </si>
  <si>
    <t>2 02 25177 00 0000 150</t>
  </si>
  <si>
    <t>Субсидии бюджетам субъектов Российской Федерации на разработку и распространение в системе среднего профессионального образования новых образовательных технологий и формы опережающей профессиональной подготовки</t>
  </si>
  <si>
    <t xml:space="preserve">2 02 25201 02 0000 150 </t>
  </si>
  <si>
    <t>Субсидии бюджетам субъектов Российской Федерации на развитие паллиативной медицинской помощи</t>
  </si>
  <si>
    <t xml:space="preserve">2 02 25202 02 0000 150 </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</si>
  <si>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</si>
  <si>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2 02 25210 02 0000 150</t>
  </si>
  <si>
    <t>Субсидии бюджетам субъектов Российской Федерации на внедрение целевой модели цифровой образовательной среды в общеобразовательных организациях и профессиональных образовательных организациях</t>
  </si>
  <si>
    <t>2 02 25219 02 0000 150</t>
  </si>
  <si>
    <t>Субсидии бюджетам субъектов Российской Федерации на создание центров цифрового образования детей</t>
  </si>
  <si>
    <t xml:space="preserve">2 02 25228 02 0000 150 </t>
  </si>
  <si>
    <t>Субсидии бюджетам субъектов Российской Федерации на оснащение объектов спортивной инфраструктуры спортивно-технологическим оборудованием</t>
  </si>
  <si>
    <t xml:space="preserve">2 02 25229 02 0000 150 </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</si>
  <si>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</si>
  <si>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 xml:space="preserve">2 02 25232 02 0000 150 </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</si>
  <si>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</si>
  <si>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2 02 25243 02 0000 150</t>
  </si>
  <si>
    <t xml:space="preserve">Субсидии бюджетам субъектов Российской Федерации на строительство и реконструкцию (модернизацию) объектов питьевого водоснабжения </t>
  </si>
  <si>
    <t>2 02 25299 02 0000 150</t>
  </si>
  <si>
    <t>Субсидии бюджетам субъектов Российской Федерации  на обустройство и восстановление воинских захоронений, находящихся в государственной собственности</t>
  </si>
  <si>
    <t>2 02 25402 02 0000 150</t>
  </si>
  <si>
    <t>2 02 25456 02 0000 150</t>
  </si>
  <si>
    <t>Субсидии бюджетам субъектов Российской Федерации на модернизацию театров юного зрителя и театров кукол</t>
  </si>
  <si>
    <t>2 02 25462 02 0000 150</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</si>
  <si>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</si>
  <si>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2 02 25466 02 0000 150</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</si>
  <si>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населённых пунктах с численностью населения до 300 тысяч человек</t>
  </si>
  <si>
    <t>2 02 25467 02 0000 150</t>
  </si>
  <si>
    <t>Субсидии бюджетам субъектов Российской Федерации на обеспечение развития и укрепления материально-технической базы домов культуры в населённых пунктах с числом жителей до 50 тысяч человек</t>
  </si>
  <si>
    <t>2 02 25497 02 0000 150</t>
  </si>
  <si>
    <t>Субсидии бюджетам субъектов Российской Федерации на реализацию мероприятий по обеспечению жильём молодых семей</t>
  </si>
  <si>
    <t>Субсидии бюджетам субъектов Российской Федерации на стимулирование развития приоритетных подотраслей агропромышленного комплекса и развитие малых форм хозяйствования</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</si>
  <si>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</si>
  <si>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Субсидии бюджетам субъектов Российской Федерации на поддержку творческой деятельности и техническое оснащение детских и кукольных театров</t>
  </si>
  <si>
    <t>2 02 25519 02 0000 150</t>
  </si>
  <si>
    <t>Субсидия бюджетам субъектов Российской Федерации на поддержку отрасли культуры</t>
  </si>
  <si>
    <t>2 02 25520 02 0000 150</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</si>
  <si>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</si>
  <si>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2 02 25527 02 0000 150</t>
  </si>
  <si>
    <t>Субсидии бюджетам субъектов Российской Федерации на государственную поддержку малого и среднего предпринимательства в субъектах Российской Федерации</t>
  </si>
  <si>
    <t>2 02 25554 02 0000 150</t>
  </si>
  <si>
    <t>Субсидии бюджетам субъектов Российской Федерации на закупку авиационных работ органами государственной власти субъектов Российской Федерации для оказания медицинской помощи</t>
  </si>
  <si>
    <t>2 02 25568 02 0000 150</t>
  </si>
  <si>
    <t>Субсидии бюджетам субъектов Российской Федерации на реализацию мероприятий в области мелиорации земель сельскохозяйственного назначения</t>
  </si>
  <si>
    <t>2 02 27111 02 0000 150</t>
  </si>
  <si>
    <t>2 02 27233 02 0000 150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</si>
  <si>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создания центров культурного развития в городах с числом жителей до 300 тысяч человек</t>
  </si>
  <si>
    <t xml:space="preserve">Субсидии бюджетам субъектов Российской Федерации на создание системы поддержки фермеров и развитие сельской кооперации </t>
  </si>
  <si>
    <t>2 02 35090 02 0000 150</t>
  </si>
  <si>
    <t>Субвенции бюджетам субъектов Российской Федерации на улучшение экологического состояния гидрографической сети</t>
  </si>
  <si>
    <t>2 02 35118 02 0000 150</t>
  </si>
  <si>
    <t>Субвенции бюджетам субъектов Российской Федерации на осуществление первичного воинского учёта на территориях, где отсутствуют военные комиссариаты</t>
  </si>
  <si>
    <t>2 02 35120 02 0000 150</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</si>
  <si>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</si>
  <si>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2 02 35128 02 0000 150</t>
  </si>
  <si>
    <t>Субвенции бюджетам субъектов Российской Федерации на осуществление отдельных полномочий в области водных отношений</t>
  </si>
  <si>
    <t>2 02 35129 02 0000 150</t>
  </si>
  <si>
    <t>Субвенции бюджетам субъектов Российской Федерации на осуществление отдельных полномочий в области лесных отношений</t>
  </si>
  <si>
    <t>2 02 35135 02 0000 150</t>
  </si>
  <si>
    <t xml:space="preserve">Субвенции бюджетам субъектов Российской Федерации на осуществление полномочий по обеспечению жильём отдельных категорий граждан, установленных Федеральным законом от 12 января 1995 года № 5-ФЗ «О ветеранах» </t>
  </si>
  <si>
    <t>2 02 35137 02 0000 150</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</si>
  <si>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</si>
  <si>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2 02 35176 02 0000 150</t>
  </si>
  <si>
    <t xml:space="preserve">Субвенции бюджетам субъектов Российской Федерации на осуществление полномочий по обеспечению жильём отдельных категорий граждан, установленных Федеральным законом от 24 ноября 1995 года №181-ФЗ «О социальной защите инвалидов в Российской Федерации» </t>
  </si>
  <si>
    <t>2 02 35220 02 0000 150</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</si>
  <si>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«Почётный донор России»</t>
  </si>
  <si>
    <t>2 02 35250 02 0000 150</t>
  </si>
  <si>
    <t>Субвенции бюджетам субъектов Российской Федерации на оплату жилищно-коммунальных услуг отдельным категориям граждан</t>
  </si>
  <si>
    <t>2 02 35260 02 0000 150</t>
  </si>
  <si>
    <t>Субвенции бюджетам субъектов Российской Федерации на выплату единовременного пособия при всех формах устройства детей, лишённых родительского попечения, в семью</t>
  </si>
  <si>
    <t>2 02 35270 02 0000 150</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</si>
  <si>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ребёнка военнослужащего, проходящего военную службу по призыву</t>
  </si>
  <si>
    <t>2 02 35280 02 0000 150</t>
  </si>
  <si>
    <t>Субвенции бюджетам субъектов Российской Федерации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</si>
  <si>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2 02 35290 02 0000 150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</si>
  <si>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</si>
  <si>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2 02 35380 02 0000 150</t>
  </si>
  <si>
    <t>Субвенции бюджетам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</si>
  <si>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2 02 35429 02 0000 150</t>
  </si>
  <si>
    <t>Субвенции бюджетам субъектов Российской Федерации на увеличение площади лесовосстановления</t>
  </si>
  <si>
    <t>2 02 35430 02 0000 150</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</si>
  <si>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</si>
  <si>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2 02 35432 02 0000 150</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</si>
  <si>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</si>
  <si>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2 02 35460 02 0000 150</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</si>
  <si>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</si>
  <si>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2 02 35573 02 0000 150</t>
  </si>
  <si>
    <t>Субвенции бюджетам субъектов Российской Федерации на осуществление ежемесячной выплаты в связи с рождением (усыновлением) первого ребёнка</t>
  </si>
  <si>
    <t>2 02 35900 02 0000 150</t>
  </si>
  <si>
    <t>Единая субвенция бюджетам субъектов Российской Федерации и бюджету г.Байконура</t>
  </si>
  <si>
    <t>2 02 45161 02 0000 150</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</si>
  <si>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</si>
  <si>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2 02 45190 02 0000 150</t>
  </si>
  <si>
    <t>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</si>
  <si>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2 02 45192 02 0000 150</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</si>
  <si>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</si>
  <si>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2 02 45216 02 0000 150</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</si>
  <si>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</si>
  <si>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2 02 45296 00 0000 150</t>
  </si>
  <si>
    <t xml:space="preserve">Межбюджетные трансферты, передаваемые бюджетам субъектов Российской Федерации на осуществление государственной поддержки субъектов Российской Федерации - участников национального проекта «Повышение производительности труда и поддержка занятости» </t>
  </si>
  <si>
    <t>2 02 45393 02 0000 150</t>
  </si>
  <si>
    <t xml:space="preserve">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 </t>
  </si>
  <si>
    <t>2 02 45453 02 0000 150</t>
  </si>
  <si>
    <t>Межбюджетные трансферты, передаваемые бюджетам субъектов Российской Федерации на создание виртуальных концертных залов</t>
  </si>
  <si>
    <t>2 02 45454 02 0000 150</t>
  </si>
  <si>
    <t>Межбюджетные трансферты, передаваемые бюджетам субъектов Российской Федерации на создание модельных муниципальных библиотек</t>
  </si>
  <si>
    <t xml:space="preserve">2 02 45468 02 0000 150 </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</si>
  <si>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</si>
  <si>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t>
  </si>
  <si>
    <t>2 02 27372 02 0000 150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</si>
  <si>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развития транспортной инфраструктуры на сельских территориях</t>
  </si>
  <si>
    <t>2 02 25502 02 0000 150</t>
  </si>
  <si>
    <t>2 02 25508 02 0000 150</t>
  </si>
  <si>
    <t xml:space="preserve">2 02 25256 02 0000 150 </t>
  </si>
  <si>
    <t xml:space="preserve">Субсидии бюджетам субъектов Российской Федерации на создание центров непрерывного повышения профессионального мастерства педагогических работников и аккредитационных центров системы образования </t>
  </si>
  <si>
    <t>Таблица 2</t>
  </si>
  <si>
    <t>2 03 02040 02 0000 150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</si>
  <si>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учётом необходимости развития малоэтажного жилищного строительства</t>
  </si>
  <si>
    <t>2 02 25138 02 0000 150</t>
  </si>
  <si>
    <t>Субсидии бюджетам субъектов Российской Федерации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</si>
  <si>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</si>
  <si>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Субсидии бюджетам субъектов Российской Федерации на единовременные компенсационные выплаты учителям, прибывшим (переехавшим) на работу в сельские населённые пункты, либо рабочие посёлки, либо посёлки городского типа, либо города с населением до 50 тысяч человек</t>
  </si>
  <si>
    <t xml:space="preserve">Субсидии бюджетам субъектов Российской Федерации на повышение эффективности службы занятости </t>
  </si>
  <si>
    <t>Субсидии бюджетам субъектов Российской Федерации на организацию профессионального обучения и дополнительного профессионального образования граждан в возрасте 50-ти лет и старше</t>
  </si>
  <si>
    <t>2 02 25404 02 0000 150</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</si>
  <si>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</si>
  <si>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Субсидии бюджетам субъектов Российской Федерации на переобучение и повышение квалификации женщин в период отпуска по уходу за ребёнком в возрасте до трёх лет, а также женщин, имеющих детей дошкольного возраста, не состоящих в трудовых отношениях и обратившихся в органы службы занятости</t>
  </si>
  <si>
    <t>2 02 25480 02 0000 150</t>
  </si>
  <si>
    <t>2 02 25514 02 0000 150</t>
  </si>
  <si>
    <t>Субсидии бюджетам субъектов Российской Федерации на реализацию мероприятий в сфере реабилитации и абилитации инвалидов</t>
  </si>
  <si>
    <t>2 02 25517 02 0000 150</t>
  </si>
  <si>
    <t>2 02 25555 02 0000 150</t>
  </si>
  <si>
    <t>Субсидии бюджетам субъектов Российской Федерации на реализацию программ формирования современной городской среды</t>
  </si>
  <si>
    <t>Субсидии бюджетам субъектов Российской Федерации на переобучение, повышение квалификации работников предприятий в целях поддержки занятости и повышения эффективности рынка труда</t>
  </si>
  <si>
    <t>2 02 25576 02 0000 150</t>
  </si>
  <si>
    <t>Субсидии бюджетам субъектов Российской Федерации на обеспечение комплексного развития сельских территорий</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</si>
  <si>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</si>
  <si>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2 02 35240 02 0000 150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</si>
  <si>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</si>
  <si>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2 02 45433 02 0000 150</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</si>
  <si>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</si>
  <si>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 xml:space="preserve">Субсидии бюджетам субъектов Российской Федерации на поддержку мероприятий по развитию заправочной инфраструктуры компримированного природного газа </t>
  </si>
  <si>
    <t xml:space="preserve">Субсидии бюджетам субъектов Российской Федерации на реализацию мероприятий по поддержке переоборудования существующей автомобильной техники, включая общественный транспорт и коммунальную технику, для использования природного газа в качестве топлива </t>
  </si>
  <si>
    <t>2 02 25084 02 0000 150</t>
  </si>
  <si>
    <t>Субсидии бюджетам субъектов Российской Федерации на осуществление ежемесячной денежной выплаты, назначаемой в случае рождения третьего ребёнка или последующих детей до достижения ребёнком возраста трёх лет</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</si>
  <si>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населённые пункты, либо рабочие посёлки, либо посёлки городского типа, либо города с населением до 50 тыс. человек</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</si>
  <si>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включёной в базовую программу обязательного медицинского страхования</t>
  </si>
  <si>
    <t>2 02 25169 02 0000 150</t>
  </si>
  <si>
    <t>2 02 25187 02 0000 150</t>
  </si>
  <si>
    <t xml:space="preserve">2 02 25291 02 0000 150 </t>
  </si>
  <si>
    <t>2 02 25294 02 0000 150</t>
  </si>
  <si>
    <t>2 02 25461 02 0000 150</t>
  </si>
  <si>
    <t xml:space="preserve">2 02 25569 02 0000 150 </t>
  </si>
  <si>
    <t>2 02 25586 02 0000 150</t>
  </si>
  <si>
    <t>Приложение 1</t>
  </si>
  <si>
    <t>к Закону Удмуртской Республики</t>
  </si>
  <si>
    <t>«О бюджете Удмуртской Республики на 2020 год</t>
  </si>
  <si>
    <t xml:space="preserve"> и на плановый период 2021 и 2022 годов»</t>
  </si>
  <si>
    <t xml:space="preserve">                                      __________________</t>
  </si>
  <si>
    <t xml:space="preserve">Прогнозируемый общий объём доходов на 2021 – 2022 годы согласно классификации доходов бюджетов Российской Федерации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</si>
</sst>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x14ac:knownFonts="1">
    <font>
      <sz val="10"/>
      <name val="Arial Cyr"/>
      <charset val="204"/>
    </font>
    <font>
      <sz val="11"/>
      <color theme="1"/>
      <name val="Calibri"/>
      <family val="2"/>
      <charset val="204"/>
      <scheme val="minor"/>
    </font>
    <font>
      <sz val="11"/>
      <color theme="1"/>
      <name val="Calibri"/>
      <family val="2"/>
      <charset val="204"/>
      <scheme val="minor"/>
    </font>
    <font>
      <sz val="10"/>
      <name val="Arial Cyr"/>
    </font>
    <font>
      <sz val="12"/>
      <name val="Times New Roman"/>
      <family val="1"/>
      <charset val="204"/>
    </font>
    <font>
      <sz val="10"/>
      <name val="Times New Roman"/>
      <family val="1"/>
      <charset val="204"/>
    </font>
    <font>
      <b/>
      <sz val="12"/>
      <name val="Times New Roman"/>
      <family val="1"/>
      <charset val="204"/>
    </font>
    <font>
      <b/>
      <sz val="10"/>
      <name val="Times New Roman"/>
      <family val="1"/>
      <charset val="204"/>
    </font>
    <font>
      <sz val="10"/>
      <color rgb="FF000000"/>
      <name val="Arial"/>
      <family val="2"/>
      <charset val="204"/>
    </font>
    <font>
      <b/>
      <sz val="16"/>
      <name val="Times New Roman"/>
      <family val="1"/>
      <charset val="204"/>
    </font>
    <font>
      <b/>
      <sz val="14"/>
      <name val="Times New Roman"/>
      <family val="1"/>
      <charset val="204"/>
    </font>
    <font>
      <sz val="12"/>
      <color theme="1"/>
      <name val="Times New Roman"/>
      <family val="1"/>
      <charset val="204"/>
    </font>
    <font>
      <b/>
      <sz val="12"/>
      <color theme="1"/>
      <name val="Times New Roman"/>
      <family val="1"/>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
    <xf numFmtId="0" fontId="0" fillId="0" borderId="0"/>
    <xf numFmtId="0" fontId="3" fillId="0" borderId="0"/>
    <xf numFmtId="0" fontId="2" fillId="0" borderId="0"/>
    <xf numFmtId="0" fontId="1" fillId="0" borderId="0"/>
    <xf numFmtId="0" fontId="8" fillId="0" borderId="0"/>
  </cellStyleXfs>
  <cellXfs count="53">
    <xf numFmtId="0" fontId="0" fillId="0" borderId="0" xfId="0"/>
    <xf numFmtId="49" fontId="4" fillId="0" borderId="0" xfId="0" applyNumberFormat="1" applyFont="1" applyFill="1" applyAlignment="1">
      <alignment horizontal="center"/>
    </xf>
    <xf numFmtId="0" fontId="5" fillId="0" borderId="0" xfId="0" applyFont="1" applyFill="1"/>
    <xf numFmtId="0" fontId="7" fillId="0" borderId="0" xfId="0" applyFont="1" applyFill="1" applyAlignment="1">
      <alignment vertical="center"/>
    </xf>
    <xf numFmtId="0" fontId="7" fillId="0" borderId="0" xfId="0" applyFont="1" applyFill="1"/>
    <xf numFmtId="164" fontId="7" fillId="0" borderId="0" xfId="0" applyNumberFormat="1" applyFont="1" applyFill="1"/>
    <xf numFmtId="49" fontId="6" fillId="0" borderId="1" xfId="0" applyNumberFormat="1" applyFont="1" applyFill="1" applyBorder="1" applyAlignment="1">
      <alignment horizontal="left" vertical="center" wrapText="1"/>
    </xf>
    <xf numFmtId="164" fontId="6" fillId="0" borderId="1" xfId="0" applyNumberFormat="1" applyFont="1" applyFill="1" applyBorder="1" applyAlignment="1">
      <alignment horizontal="right" vertical="center"/>
    </xf>
    <xf numFmtId="49" fontId="4" fillId="0" borderId="0" xfId="0" applyNumberFormat="1" applyFont="1" applyFill="1" applyAlignment="1">
      <alignment horizontal="left" wrapText="1"/>
    </xf>
    <xf numFmtId="0" fontId="4" fillId="0" borderId="0" xfId="0" applyFont="1" applyFill="1" applyAlignment="1">
      <alignment horizontal="center"/>
    </xf>
    <xf numFmtId="49" fontId="9" fillId="0" borderId="0" xfId="0" applyNumberFormat="1" applyFont="1" applyFill="1" applyAlignment="1">
      <alignment horizontal="center"/>
    </xf>
    <xf numFmtId="49" fontId="6" fillId="0" borderId="2" xfId="0" applyNumberFormat="1" applyFont="1" applyFill="1" applyBorder="1" applyAlignment="1">
      <alignment horizontal="center" wrapText="1"/>
    </xf>
    <xf numFmtId="49" fontId="6" fillId="0" borderId="2" xfId="0" applyNumberFormat="1" applyFont="1" applyFill="1" applyBorder="1" applyAlignment="1">
      <alignment wrapText="1"/>
    </xf>
    <xf numFmtId="0" fontId="4" fillId="0" borderId="0" xfId="0" applyFont="1" applyFill="1" applyAlignment="1">
      <alignment horizontal="right"/>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2" fontId="6" fillId="0" borderId="1" xfId="0" applyNumberFormat="1" applyFont="1" applyFill="1" applyBorder="1" applyAlignment="1">
      <alignment horizontal="center" vertical="center"/>
    </xf>
    <xf numFmtId="0" fontId="4" fillId="0" borderId="1" xfId="1" applyFont="1" applyFill="1" applyBorder="1" applyAlignment="1">
      <alignment horizontal="center" vertical="center"/>
    </xf>
    <xf numFmtId="164" fontId="4" fillId="0" borderId="1" xfId="0" applyNumberFormat="1" applyFont="1" applyFill="1" applyBorder="1" applyAlignment="1">
      <alignment horizontal="right" vertical="center"/>
    </xf>
    <xf numFmtId="0" fontId="4" fillId="0" borderId="1" xfId="1" applyFont="1" applyFill="1" applyBorder="1" applyAlignment="1">
      <alignment vertical="center" wrapText="1"/>
    </xf>
    <xf numFmtId="2" fontId="11" fillId="0" borderId="1" xfId="0" applyNumberFormat="1" applyFont="1" applyFill="1" applyBorder="1" applyAlignment="1">
      <alignment horizontal="center" vertical="center" wrapText="1"/>
    </xf>
    <xf numFmtId="2" fontId="11" fillId="0" borderId="1" xfId="0" applyNumberFormat="1" applyFont="1" applyFill="1" applyBorder="1" applyAlignment="1">
      <alignment horizontal="justify" vertical="center" wrapText="1"/>
    </xf>
    <xf numFmtId="164" fontId="11" fillId="0" borderId="1" xfId="0" applyNumberFormat="1" applyFont="1" applyFill="1" applyBorder="1" applyAlignment="1">
      <alignment horizontal="right" vertical="center"/>
    </xf>
    <xf numFmtId="0" fontId="11" fillId="0" borderId="1" xfId="0"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1" fillId="0" borderId="1" xfId="0" applyFont="1" applyFill="1" applyBorder="1" applyAlignment="1">
      <alignment horizontal="justify" vertical="center" wrapText="1"/>
    </xf>
    <xf numFmtId="164" fontId="11" fillId="0" borderId="1" xfId="0" applyNumberFormat="1" applyFont="1" applyFill="1" applyBorder="1" applyAlignment="1">
      <alignment vertical="center"/>
    </xf>
    <xf numFmtId="49" fontId="11" fillId="0" borderId="1" xfId="0" applyNumberFormat="1" applyFont="1" applyFill="1" applyBorder="1" applyAlignment="1">
      <alignment horizontal="center" vertical="center"/>
    </xf>
    <xf numFmtId="0" fontId="11" fillId="0" borderId="1" xfId="0" applyNumberFormat="1" applyFont="1" applyFill="1" applyBorder="1" applyAlignment="1">
      <alignment horizontal="justify" vertical="center" wrapText="1"/>
    </xf>
    <xf numFmtId="0" fontId="12" fillId="2" borderId="1" xfId="0" applyFont="1" applyFill="1" applyBorder="1" applyAlignment="1">
      <alignment horizontal="center" vertical="center" wrapText="1"/>
    </xf>
    <xf numFmtId="0" fontId="12" fillId="2" borderId="1" xfId="1" applyNumberFormat="1" applyFont="1" applyFill="1" applyBorder="1" applyAlignment="1">
      <alignment horizontal="justify" vertical="center" wrapText="1"/>
    </xf>
    <xf numFmtId="164" fontId="12" fillId="0" borderId="1" xfId="0" applyNumberFormat="1" applyFont="1" applyFill="1" applyBorder="1" applyAlignment="1">
      <alignment horizontal="right" vertical="center"/>
    </xf>
    <xf numFmtId="0" fontId="11" fillId="0" borderId="1" xfId="0" applyFont="1" applyFill="1" applyBorder="1" applyAlignment="1">
      <alignment horizontal="center" vertical="center"/>
    </xf>
    <xf numFmtId="49" fontId="4" fillId="0" borderId="0" xfId="0" applyNumberFormat="1" applyFont="1" applyFill="1" applyAlignment="1">
      <alignment horizontal="right"/>
    </xf>
    <xf numFmtId="0" fontId="11" fillId="0" borderId="1" xfId="1" applyNumberFormat="1" applyFont="1" applyFill="1" applyBorder="1" applyAlignment="1">
      <alignment horizontal="justify" vertical="center" wrapText="1"/>
    </xf>
    <xf numFmtId="0" fontId="11" fillId="0" borderId="1" xfId="1" applyFont="1" applyFill="1" applyBorder="1" applyAlignment="1">
      <alignment horizontal="justify" vertical="center" wrapText="1"/>
    </xf>
    <xf numFmtId="0" fontId="11" fillId="0" borderId="1" xfId="1" applyFont="1" applyFill="1" applyBorder="1" applyAlignment="1">
      <alignment horizontal="center" vertical="center" wrapText="1"/>
    </xf>
    <xf numFmtId="0" fontId="4" fillId="0" borderId="1" xfId="1" applyFont="1" applyFill="1" applyBorder="1" applyAlignment="1">
      <alignment horizontal="center" vertical="center" wrapText="1"/>
    </xf>
    <xf numFmtId="0" fontId="11" fillId="0" borderId="1" xfId="0" applyFont="1" applyFill="1" applyBorder="1" applyAlignment="1">
      <alignment horizontal="justify" vertical="top" wrapText="1"/>
    </xf>
    <xf numFmtId="0" fontId="11" fillId="0" borderId="1" xfId="2" applyFont="1" applyFill="1" applyBorder="1" applyAlignment="1">
      <alignment horizontal="center" vertical="center" wrapText="1"/>
    </xf>
    <xf numFmtId="0" fontId="11" fillId="0" borderId="1" xfId="2" applyFont="1" applyFill="1" applyBorder="1" applyAlignment="1">
      <alignment horizontal="justify" vertical="center" wrapText="1"/>
    </xf>
    <xf numFmtId="49" fontId="11" fillId="0" borderId="1" xfId="0" applyNumberFormat="1" applyFont="1" applyFill="1" applyBorder="1" applyAlignment="1">
      <alignment horizontal="justify" vertical="center" wrapText="1"/>
    </xf>
    <xf numFmtId="3" fontId="6" fillId="0" borderId="1" xfId="0" applyNumberFormat="1" applyFont="1" applyFill="1" applyBorder="1" applyAlignment="1">
      <alignment horizontal="right" vertical="center"/>
    </xf>
    <xf numFmtId="2"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left" vertical="center" wrapText="1"/>
    </xf>
    <xf numFmtId="3" fontId="4" fillId="0" borderId="1" xfId="0" applyNumberFormat="1" applyFont="1" applyFill="1" applyBorder="1" applyAlignment="1">
      <alignment horizontal="right" vertical="center"/>
    </xf>
    <xf numFmtId="0" fontId="4" fillId="0" borderId="1" xfId="1" applyFont="1" applyFill="1" applyBorder="1" applyAlignment="1">
      <alignment horizontal="left" vertical="center" wrapText="1"/>
    </xf>
    <xf numFmtId="0" fontId="4" fillId="0" borderId="1" xfId="1" applyNumberFormat="1" applyFont="1" applyFill="1" applyBorder="1" applyAlignment="1">
      <alignment horizontal="left" vertical="center" wrapText="1"/>
    </xf>
    <xf numFmtId="0" fontId="4" fillId="2" borderId="1" xfId="0" applyFont="1" applyFill="1" applyBorder="1" applyAlignment="1">
      <alignment vertical="center" wrapText="1"/>
    </xf>
    <xf numFmtId="49" fontId="10" fillId="0" borderId="0" xfId="0" applyNumberFormat="1" applyFont="1" applyFill="1" applyAlignment="1">
      <alignment horizontal="center" wrapText="1"/>
    </xf>
    <xf numFmtId="49" fontId="4" fillId="0" borderId="0" xfId="0" applyNumberFormat="1" applyFont="1" applyFill="1" applyAlignment="1">
      <alignment horizontal="right" wrapText="1"/>
    </xf>
    <xf numFmtId="0" fontId="0" fillId="0" borderId="0" xfId="0" applyAlignment="1">
      <alignment wrapText="1"/>
    </xf>
    <xf numFmtId="0" fontId="0" fillId="0" borderId="0" xfId="0" applyAlignment="1"/>
  </cellXfs>
  <cellStyles count="5">
    <cellStyle name="Обычный" xfId="0" builtinId="0"/>
    <cellStyle name="Обычный 2" xfId="2"/>
    <cellStyle name="Обычный 2 2" xfId="3"/>
    <cellStyle name="Обычный 3" xfId="4"/>
    <cellStyle name="Обычный_приложение 1 к закону 2004 года"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2"/>
  <sheetViews>
    <sheetView tabSelected="1" view="pageBreakPreview" topLeftCell="A28" zoomScaleNormal="100" zoomScaleSheetLayoutView="100" workbookViewId="0">
      <selection activeCell="B30" sqref="B30"/>
    </sheetView>
  </sheetViews>
  <sheetFormatPr defaultColWidth="9.140625" defaultRowHeight="15.75" x14ac:dyDescent="0.25"/>
  <cols>
    <col min="1" max="1" width="24.140625" style="1" customWidth="1"/>
    <col min="2" max="2" width="64" style="8" customWidth="1"/>
    <col min="3" max="4" width="14.85546875" style="9" customWidth="1"/>
    <col min="5" max="5" width="23.42578125" style="2" customWidth="1"/>
    <col min="6" max="6" width="50.7109375" style="2" customWidth="1"/>
    <col min="7" max="16384" width="9.140625" style="2"/>
  </cols>
  <sheetData>
    <row r="1" spans="1:4" x14ac:dyDescent="0.25">
      <c r="C1" s="50" t="s">
        <v>245</v>
      </c>
      <c r="D1" s="50"/>
    </row>
    <row r="2" spans="1:4" ht="15.6" customHeight="1" x14ac:dyDescent="0.25">
      <c r="B2" s="50" t="s">
        <v>246</v>
      </c>
      <c r="C2" s="51"/>
      <c r="D2" s="51"/>
    </row>
    <row r="3" spans="1:4" x14ac:dyDescent="0.25">
      <c r="B3" s="50" t="s">
        <v>247</v>
      </c>
      <c r="C3" s="50"/>
      <c r="D3" s="52"/>
    </row>
    <row r="4" spans="1:4" x14ac:dyDescent="0.25">
      <c r="B4" s="50" t="s">
        <v>248</v>
      </c>
      <c r="C4" s="50"/>
      <c r="D4" s="52"/>
    </row>
    <row r="5" spans="1:4" ht="20.25" x14ac:dyDescent="0.3">
      <c r="A5" s="10"/>
      <c r="B5" s="10"/>
      <c r="C5" s="10"/>
      <c r="D5" s="33" t="s">
        <v>206</v>
      </c>
    </row>
    <row r="6" spans="1:4" ht="44.25" customHeight="1" x14ac:dyDescent="0.3">
      <c r="A6" s="49" t="s">
        <v>250</v>
      </c>
      <c r="B6" s="49"/>
      <c r="C6" s="49"/>
      <c r="D6" s="49"/>
    </row>
    <row r="7" spans="1:4" ht="14.25" customHeight="1" x14ac:dyDescent="0.25">
      <c r="A7" s="11"/>
      <c r="B7" s="12"/>
      <c r="C7" s="13"/>
      <c r="D7" s="13" t="s">
        <v>64</v>
      </c>
    </row>
    <row r="8" spans="1:4" s="3" customFormat="1" ht="39" customHeight="1" x14ac:dyDescent="0.2">
      <c r="A8" s="14" t="s">
        <v>0</v>
      </c>
      <c r="B8" s="14" t="s">
        <v>1</v>
      </c>
      <c r="C8" s="15" t="s">
        <v>70</v>
      </c>
      <c r="D8" s="15" t="s">
        <v>71</v>
      </c>
    </row>
    <row r="9" spans="1:4" s="4" customFormat="1" x14ac:dyDescent="0.2">
      <c r="A9" s="16" t="s">
        <v>2</v>
      </c>
      <c r="B9" s="6" t="s">
        <v>3</v>
      </c>
      <c r="C9" s="42">
        <f>C10+C13+C15+C17+C21+C23+C24+C34+C38+C39+C40</f>
        <v>61158654</v>
      </c>
      <c r="D9" s="42">
        <f>D10+D13+D15+D17+D21+D23+D24+D34+D38+D39+D40</f>
        <v>64459550</v>
      </c>
    </row>
    <row r="10" spans="1:4" s="4" customFormat="1" ht="17.25" customHeight="1" x14ac:dyDescent="0.2">
      <c r="A10" s="16" t="s">
        <v>4</v>
      </c>
      <c r="B10" s="6" t="s">
        <v>5</v>
      </c>
      <c r="C10" s="42">
        <f>C11+C12</f>
        <v>42670000</v>
      </c>
      <c r="D10" s="42">
        <f>D11+D12</f>
        <v>45490000</v>
      </c>
    </row>
    <row r="11" spans="1:4" x14ac:dyDescent="0.2">
      <c r="A11" s="43" t="s">
        <v>63</v>
      </c>
      <c r="B11" s="44" t="s">
        <v>62</v>
      </c>
      <c r="C11" s="45">
        <v>23060000</v>
      </c>
      <c r="D11" s="45">
        <v>24450000</v>
      </c>
    </row>
    <row r="12" spans="1:4" ht="17.25" customHeight="1" x14ac:dyDescent="0.2">
      <c r="A12" s="43" t="s">
        <v>6</v>
      </c>
      <c r="B12" s="44" t="s">
        <v>7</v>
      </c>
      <c r="C12" s="45">
        <v>19610000</v>
      </c>
      <c r="D12" s="45">
        <v>21040000</v>
      </c>
    </row>
    <row r="13" spans="1:4" s="4" customFormat="1" ht="47.25" x14ac:dyDescent="0.2">
      <c r="A13" s="16" t="s">
        <v>8</v>
      </c>
      <c r="B13" s="6" t="s">
        <v>9</v>
      </c>
      <c r="C13" s="42">
        <v>6798527</v>
      </c>
      <c r="D13" s="42">
        <v>6798527</v>
      </c>
    </row>
    <row r="14" spans="1:4" ht="33" customHeight="1" x14ac:dyDescent="0.2">
      <c r="A14" s="43" t="s">
        <v>10</v>
      </c>
      <c r="B14" s="44" t="s">
        <v>11</v>
      </c>
      <c r="C14" s="45">
        <v>6798527</v>
      </c>
      <c r="D14" s="45">
        <v>6798527</v>
      </c>
    </row>
    <row r="15" spans="1:4" s="4" customFormat="1" ht="18.75" customHeight="1" x14ac:dyDescent="0.2">
      <c r="A15" s="16" t="s">
        <v>12</v>
      </c>
      <c r="B15" s="6" t="s">
        <v>13</v>
      </c>
      <c r="C15" s="42">
        <f>C16</f>
        <v>3743000</v>
      </c>
      <c r="D15" s="42">
        <f>D16</f>
        <v>3942000</v>
      </c>
    </row>
    <row r="16" spans="1:4" s="4" customFormat="1" ht="31.5" x14ac:dyDescent="0.2">
      <c r="A16" s="43" t="s">
        <v>14</v>
      </c>
      <c r="B16" s="44" t="s">
        <v>15</v>
      </c>
      <c r="C16" s="45">
        <v>3743000</v>
      </c>
      <c r="D16" s="45">
        <v>3942000</v>
      </c>
    </row>
    <row r="17" spans="1:4" s="4" customFormat="1" ht="18.75" customHeight="1" x14ac:dyDescent="0.2">
      <c r="A17" s="16" t="s">
        <v>16</v>
      </c>
      <c r="B17" s="6" t="s">
        <v>17</v>
      </c>
      <c r="C17" s="42">
        <f>C18+C19+C20</f>
        <v>6555260</v>
      </c>
      <c r="D17" s="42">
        <f>D18+D19+D20</f>
        <v>6838060</v>
      </c>
    </row>
    <row r="18" spans="1:4" s="4" customFormat="1" ht="17.25" customHeight="1" x14ac:dyDescent="0.2">
      <c r="A18" s="43" t="s">
        <v>18</v>
      </c>
      <c r="B18" s="44" t="s">
        <v>19</v>
      </c>
      <c r="C18" s="45">
        <v>5053900</v>
      </c>
      <c r="D18" s="45">
        <v>5264700</v>
      </c>
    </row>
    <row r="19" spans="1:4" ht="16.5" customHeight="1" x14ac:dyDescent="0.2">
      <c r="A19" s="43" t="s">
        <v>20</v>
      </c>
      <c r="B19" s="44" t="s">
        <v>21</v>
      </c>
      <c r="C19" s="45">
        <v>1498000</v>
      </c>
      <c r="D19" s="45">
        <v>1570000</v>
      </c>
    </row>
    <row r="20" spans="1:4" ht="16.5" customHeight="1" x14ac:dyDescent="0.2">
      <c r="A20" s="43" t="s">
        <v>53</v>
      </c>
      <c r="B20" s="44" t="s">
        <v>50</v>
      </c>
      <c r="C20" s="45">
        <v>3360</v>
      </c>
      <c r="D20" s="45">
        <v>3360</v>
      </c>
    </row>
    <row r="21" spans="1:4" s="4" customFormat="1" ht="30.75" customHeight="1" x14ac:dyDescent="0.2">
      <c r="A21" s="16" t="s">
        <v>22</v>
      </c>
      <c r="B21" s="6" t="s">
        <v>23</v>
      </c>
      <c r="C21" s="42">
        <v>4559</v>
      </c>
      <c r="D21" s="42">
        <v>4489</v>
      </c>
    </row>
    <row r="22" spans="1:4" ht="18.75" customHeight="1" x14ac:dyDescent="0.2">
      <c r="A22" s="43" t="s">
        <v>24</v>
      </c>
      <c r="B22" s="44" t="s">
        <v>25</v>
      </c>
      <c r="C22" s="45">
        <v>4540</v>
      </c>
      <c r="D22" s="45">
        <v>4470</v>
      </c>
    </row>
    <row r="23" spans="1:4" ht="15.75" customHeight="1" x14ac:dyDescent="0.2">
      <c r="A23" s="16" t="s">
        <v>46</v>
      </c>
      <c r="B23" s="6" t="s">
        <v>45</v>
      </c>
      <c r="C23" s="42">
        <v>285557</v>
      </c>
      <c r="D23" s="42">
        <v>284682</v>
      </c>
    </row>
    <row r="24" spans="1:4" s="4" customFormat="1" ht="48.75" customHeight="1" x14ac:dyDescent="0.2">
      <c r="A24" s="16" t="s">
        <v>26</v>
      </c>
      <c r="B24" s="6" t="s">
        <v>27</v>
      </c>
      <c r="C24" s="42">
        <f>SUM(C25:C33)</f>
        <v>18431</v>
      </c>
      <c r="D24" s="42">
        <f>SUM(D25:D33)</f>
        <v>18339</v>
      </c>
    </row>
    <row r="25" spans="1:4" ht="63" x14ac:dyDescent="0.2">
      <c r="A25" s="43" t="s">
        <v>28</v>
      </c>
      <c r="B25" s="44" t="s">
        <v>55</v>
      </c>
      <c r="C25" s="45">
        <v>2000</v>
      </c>
      <c r="D25" s="45">
        <v>2000</v>
      </c>
    </row>
    <row r="26" spans="1:4" ht="47.25" x14ac:dyDescent="0.2">
      <c r="A26" s="43" t="s">
        <v>42</v>
      </c>
      <c r="B26" s="44" t="s">
        <v>48</v>
      </c>
      <c r="C26" s="45">
        <v>641</v>
      </c>
      <c r="D26" s="45">
        <v>549</v>
      </c>
    </row>
    <row r="27" spans="1:4" ht="81" customHeight="1" x14ac:dyDescent="0.2">
      <c r="A27" s="43" t="s">
        <v>29</v>
      </c>
      <c r="B27" s="46" t="s">
        <v>57</v>
      </c>
      <c r="C27" s="45">
        <v>9700</v>
      </c>
      <c r="D27" s="45">
        <v>9700</v>
      </c>
    </row>
    <row r="28" spans="1:4" ht="80.25" customHeight="1" x14ac:dyDescent="0.2">
      <c r="A28" s="43" t="s">
        <v>30</v>
      </c>
      <c r="B28" s="46" t="s">
        <v>49</v>
      </c>
      <c r="C28" s="45">
        <v>1755</v>
      </c>
      <c r="D28" s="45">
        <v>1755</v>
      </c>
    </row>
    <row r="29" spans="1:4" ht="47.25" x14ac:dyDescent="0.2">
      <c r="A29" s="43" t="s">
        <v>58</v>
      </c>
      <c r="B29" s="46" t="s">
        <v>59</v>
      </c>
      <c r="C29" s="45">
        <v>820</v>
      </c>
      <c r="D29" s="45">
        <v>820</v>
      </c>
    </row>
    <row r="30" spans="1:4" ht="128.25" customHeight="1" x14ac:dyDescent="0.2">
      <c r="A30" s="43" t="s">
        <v>67</v>
      </c>
      <c r="B30" s="47" t="s">
        <v>68</v>
      </c>
      <c r="C30" s="45">
        <v>3</v>
      </c>
      <c r="D30" s="45">
        <v>3</v>
      </c>
    </row>
    <row r="31" spans="1:4" ht="63" customHeight="1" x14ac:dyDescent="0.2">
      <c r="A31" s="43" t="s">
        <v>31</v>
      </c>
      <c r="B31" s="46" t="s">
        <v>56</v>
      </c>
      <c r="C31" s="45">
        <v>3400</v>
      </c>
      <c r="D31" s="45">
        <v>3400</v>
      </c>
    </row>
    <row r="32" spans="1:4" ht="47.25" x14ac:dyDescent="0.2">
      <c r="A32" s="43" t="s">
        <v>66</v>
      </c>
      <c r="B32" s="46" t="s">
        <v>69</v>
      </c>
      <c r="C32" s="45">
        <v>1</v>
      </c>
      <c r="D32" s="45">
        <v>1</v>
      </c>
    </row>
    <row r="33" spans="1:5" ht="94.5" x14ac:dyDescent="0.2">
      <c r="A33" s="43" t="s">
        <v>72</v>
      </c>
      <c r="B33" s="46" t="s">
        <v>73</v>
      </c>
      <c r="C33" s="45">
        <v>111</v>
      </c>
      <c r="D33" s="45">
        <v>111</v>
      </c>
    </row>
    <row r="34" spans="1:5" s="4" customFormat="1" ht="31.5" x14ac:dyDescent="0.2">
      <c r="A34" s="16" t="s">
        <v>32</v>
      </c>
      <c r="B34" s="6" t="s">
        <v>33</v>
      </c>
      <c r="C34" s="42">
        <v>177524</v>
      </c>
      <c r="D34" s="42">
        <v>177655</v>
      </c>
    </row>
    <row r="35" spans="1:5" x14ac:dyDescent="0.2">
      <c r="A35" s="43" t="s">
        <v>34</v>
      </c>
      <c r="B35" s="44" t="s">
        <v>35</v>
      </c>
      <c r="C35" s="45">
        <v>24462</v>
      </c>
      <c r="D35" s="45">
        <v>24462</v>
      </c>
    </row>
    <row r="36" spans="1:5" x14ac:dyDescent="0.2">
      <c r="A36" s="43" t="s">
        <v>61</v>
      </c>
      <c r="B36" s="44" t="s">
        <v>60</v>
      </c>
      <c r="C36" s="45">
        <v>8787</v>
      </c>
      <c r="D36" s="45">
        <v>8918</v>
      </c>
    </row>
    <row r="37" spans="1:5" x14ac:dyDescent="0.2">
      <c r="A37" s="43" t="s">
        <v>36</v>
      </c>
      <c r="B37" s="44" t="s">
        <v>37</v>
      </c>
      <c r="C37" s="45">
        <v>144275</v>
      </c>
      <c r="D37" s="45">
        <v>144275</v>
      </c>
    </row>
    <row r="38" spans="1:5" s="4" customFormat="1" ht="31.5" x14ac:dyDescent="0.2">
      <c r="A38" s="16" t="s">
        <v>43</v>
      </c>
      <c r="B38" s="6" t="s">
        <v>54</v>
      </c>
      <c r="C38" s="42">
        <v>19077</v>
      </c>
      <c r="D38" s="42">
        <v>19079</v>
      </c>
    </row>
    <row r="39" spans="1:5" x14ac:dyDescent="0.2">
      <c r="A39" s="16" t="s">
        <v>51</v>
      </c>
      <c r="B39" s="6" t="s">
        <v>52</v>
      </c>
      <c r="C39" s="42">
        <v>2901</v>
      </c>
      <c r="D39" s="42">
        <v>2901</v>
      </c>
    </row>
    <row r="40" spans="1:5" x14ac:dyDescent="0.2">
      <c r="A40" s="16" t="s">
        <v>44</v>
      </c>
      <c r="B40" s="6" t="s">
        <v>47</v>
      </c>
      <c r="C40" s="42">
        <v>883818</v>
      </c>
      <c r="D40" s="42">
        <v>883818</v>
      </c>
    </row>
    <row r="41" spans="1:5" s="4" customFormat="1" ht="16.5" customHeight="1" x14ac:dyDescent="0.2">
      <c r="A41" s="16" t="s">
        <v>38</v>
      </c>
      <c r="B41" s="6" t="s">
        <v>39</v>
      </c>
      <c r="C41" s="7">
        <f>SUM(C42:C128)</f>
        <v>14948558.999999996</v>
      </c>
      <c r="D41" s="7">
        <f>SUM(D42:D128)</f>
        <v>12997249.499999996</v>
      </c>
      <c r="E41" s="5"/>
    </row>
    <row r="42" spans="1:5" ht="31.5" x14ac:dyDescent="0.2">
      <c r="A42" s="17" t="s">
        <v>65</v>
      </c>
      <c r="B42" s="19" t="s">
        <v>40</v>
      </c>
      <c r="C42" s="18">
        <v>2420267.7999999998</v>
      </c>
      <c r="D42" s="18">
        <v>2394247.1</v>
      </c>
    </row>
    <row r="43" spans="1:5" ht="47.25" x14ac:dyDescent="0.2">
      <c r="A43" s="24" t="s">
        <v>74</v>
      </c>
      <c r="B43" s="25" t="s">
        <v>75</v>
      </c>
      <c r="C43" s="22">
        <v>395.9</v>
      </c>
      <c r="D43" s="22">
        <v>395.9</v>
      </c>
    </row>
    <row r="44" spans="1:5" ht="63" x14ac:dyDescent="0.2">
      <c r="A44" s="24" t="s">
        <v>76</v>
      </c>
      <c r="B44" s="25" t="s">
        <v>77</v>
      </c>
      <c r="C44" s="22">
        <v>10907.7</v>
      </c>
      <c r="D44" s="22">
        <v>10884.8</v>
      </c>
    </row>
    <row r="45" spans="1:5" ht="63" x14ac:dyDescent="0.2">
      <c r="A45" s="23" t="s">
        <v>78</v>
      </c>
      <c r="B45" s="35" t="s">
        <v>79</v>
      </c>
      <c r="C45" s="22">
        <v>119107.3</v>
      </c>
      <c r="D45" s="22">
        <v>119899.2</v>
      </c>
    </row>
    <row r="46" spans="1:5" ht="63" x14ac:dyDescent="0.2">
      <c r="A46" s="23" t="s">
        <v>234</v>
      </c>
      <c r="B46" s="35" t="s">
        <v>235</v>
      </c>
      <c r="C46" s="22">
        <v>434173.2</v>
      </c>
      <c r="D46" s="22">
        <v>464884.1</v>
      </c>
    </row>
    <row r="47" spans="1:5" ht="94.5" x14ac:dyDescent="0.2">
      <c r="A47" s="36" t="s">
        <v>80</v>
      </c>
      <c r="B47" s="21" t="s">
        <v>81</v>
      </c>
      <c r="C47" s="22">
        <v>502.2</v>
      </c>
      <c r="D47" s="22">
        <v>502.2</v>
      </c>
    </row>
    <row r="48" spans="1:5" ht="63" x14ac:dyDescent="0.2">
      <c r="A48" s="36" t="s">
        <v>82</v>
      </c>
      <c r="B48" s="35" t="s">
        <v>83</v>
      </c>
      <c r="C48" s="22">
        <v>12375.3</v>
      </c>
      <c r="D48" s="22">
        <v>12543.3</v>
      </c>
    </row>
    <row r="49" spans="1:4" ht="78.75" x14ac:dyDescent="0.2">
      <c r="A49" s="36" t="s">
        <v>84</v>
      </c>
      <c r="B49" s="35" t="s">
        <v>85</v>
      </c>
      <c r="C49" s="22">
        <v>146316.5</v>
      </c>
      <c r="D49" s="22">
        <v>35790</v>
      </c>
    </row>
    <row r="50" spans="1:4" ht="94.5" x14ac:dyDescent="0.2">
      <c r="A50" s="36" t="s">
        <v>209</v>
      </c>
      <c r="B50" s="35" t="s">
        <v>236</v>
      </c>
      <c r="C50" s="22">
        <v>113400</v>
      </c>
      <c r="D50" s="22">
        <v>114412.5</v>
      </c>
    </row>
    <row r="51" spans="1:4" ht="63" x14ac:dyDescent="0.2">
      <c r="A51" s="36" t="s">
        <v>86</v>
      </c>
      <c r="B51" s="35" t="s">
        <v>87</v>
      </c>
      <c r="C51" s="22">
        <v>177214.4</v>
      </c>
      <c r="D51" s="22">
        <v>72785.600000000006</v>
      </c>
    </row>
    <row r="52" spans="1:4" ht="63" x14ac:dyDescent="0.2">
      <c r="A52" s="32" t="s">
        <v>88</v>
      </c>
      <c r="B52" s="21" t="s">
        <v>205</v>
      </c>
      <c r="C52" s="22">
        <v>56383.199999999997</v>
      </c>
      <c r="D52" s="22">
        <v>24871.9</v>
      </c>
    </row>
    <row r="53" spans="1:4" ht="94.5" x14ac:dyDescent="0.2">
      <c r="A53" s="23" t="s">
        <v>238</v>
      </c>
      <c r="B53" s="21" t="s">
        <v>210</v>
      </c>
      <c r="C53" s="22">
        <v>81985.7</v>
      </c>
      <c r="D53" s="22">
        <v>43673.7</v>
      </c>
    </row>
    <row r="54" spans="1:4" ht="31.5" x14ac:dyDescent="0.2">
      <c r="A54" s="32" t="s">
        <v>89</v>
      </c>
      <c r="B54" s="21" t="s">
        <v>90</v>
      </c>
      <c r="C54" s="22">
        <v>70975.600000000006</v>
      </c>
      <c r="D54" s="22">
        <v>142671.20000000001</v>
      </c>
    </row>
    <row r="55" spans="1:4" ht="78.75" x14ac:dyDescent="0.2">
      <c r="A55" s="32" t="s">
        <v>91</v>
      </c>
      <c r="B55" s="21" t="s">
        <v>92</v>
      </c>
      <c r="C55" s="22">
        <v>48486.5</v>
      </c>
      <c r="D55" s="22"/>
    </row>
    <row r="56" spans="1:4" ht="78.75" x14ac:dyDescent="0.2">
      <c r="A56" s="23" t="s">
        <v>239</v>
      </c>
      <c r="B56" s="21" t="s">
        <v>211</v>
      </c>
      <c r="C56" s="22">
        <v>14166</v>
      </c>
      <c r="D56" s="22">
        <v>15301</v>
      </c>
    </row>
    <row r="57" spans="1:4" ht="31.5" x14ac:dyDescent="0.2">
      <c r="A57" s="23" t="s">
        <v>93</v>
      </c>
      <c r="B57" s="21" t="s">
        <v>94</v>
      </c>
      <c r="C57" s="22">
        <v>44712.800000000003</v>
      </c>
      <c r="D57" s="22">
        <v>44576.800000000003</v>
      </c>
    </row>
    <row r="58" spans="1:4" ht="47.25" x14ac:dyDescent="0.2">
      <c r="A58" s="23" t="s">
        <v>95</v>
      </c>
      <c r="B58" s="21" t="s">
        <v>96</v>
      </c>
      <c r="C58" s="22">
        <v>26628.3</v>
      </c>
      <c r="D58" s="22">
        <v>26493.4</v>
      </c>
    </row>
    <row r="59" spans="1:4" ht="63" x14ac:dyDescent="0.2">
      <c r="A59" s="23" t="s">
        <v>97</v>
      </c>
      <c r="B59" s="21" t="s">
        <v>98</v>
      </c>
      <c r="C59" s="22">
        <v>382709.4</v>
      </c>
      <c r="D59" s="22">
        <v>221915.4</v>
      </c>
    </row>
    <row r="60" spans="1:4" ht="31.5" x14ac:dyDescent="0.2">
      <c r="A60" s="23" t="s">
        <v>99</v>
      </c>
      <c r="B60" s="21" t="s">
        <v>100</v>
      </c>
      <c r="C60" s="22">
        <v>12008.8</v>
      </c>
      <c r="D60" s="22">
        <v>35909.800000000003</v>
      </c>
    </row>
    <row r="61" spans="1:4" ht="47.25" x14ac:dyDescent="0.2">
      <c r="A61" s="23" t="s">
        <v>101</v>
      </c>
      <c r="B61" s="21" t="s">
        <v>102</v>
      </c>
      <c r="C61" s="22">
        <v>50441.7</v>
      </c>
      <c r="D61" s="22">
        <v>10441.700000000001</v>
      </c>
    </row>
    <row r="62" spans="1:4" ht="63" x14ac:dyDescent="0.2">
      <c r="A62" s="23" t="s">
        <v>103</v>
      </c>
      <c r="B62" s="21" t="s">
        <v>104</v>
      </c>
      <c r="C62" s="22">
        <v>48133.2</v>
      </c>
      <c r="D62" s="22">
        <v>9810.7000000000007</v>
      </c>
    </row>
    <row r="63" spans="1:4" ht="78.75" x14ac:dyDescent="0.2">
      <c r="A63" s="23" t="s">
        <v>105</v>
      </c>
      <c r="B63" s="25" t="s">
        <v>106</v>
      </c>
      <c r="C63" s="22">
        <v>1026017.2</v>
      </c>
      <c r="D63" s="22"/>
    </row>
    <row r="64" spans="1:4" ht="47.25" x14ac:dyDescent="0.2">
      <c r="A64" s="23" t="s">
        <v>107</v>
      </c>
      <c r="B64" s="25" t="s">
        <v>108</v>
      </c>
      <c r="C64" s="22">
        <v>234075.2</v>
      </c>
      <c r="D64" s="22">
        <v>331654.3</v>
      </c>
    </row>
    <row r="65" spans="1:4" ht="78.75" x14ac:dyDescent="0.2">
      <c r="A65" s="23" t="s">
        <v>204</v>
      </c>
      <c r="B65" s="21" t="s">
        <v>212</v>
      </c>
      <c r="C65" s="22">
        <v>10530</v>
      </c>
      <c r="D65" s="22"/>
    </row>
    <row r="66" spans="1:4" ht="31.5" x14ac:dyDescent="0.2">
      <c r="A66" s="23" t="s">
        <v>240</v>
      </c>
      <c r="B66" s="21" t="s">
        <v>213</v>
      </c>
      <c r="C66" s="22">
        <v>7081</v>
      </c>
      <c r="D66" s="22">
        <v>7760</v>
      </c>
    </row>
    <row r="67" spans="1:4" ht="63" x14ac:dyDescent="0.2">
      <c r="A67" s="23" t="s">
        <v>241</v>
      </c>
      <c r="B67" s="21" t="s">
        <v>214</v>
      </c>
      <c r="C67" s="22">
        <v>44385.8</v>
      </c>
      <c r="D67" s="22">
        <v>44385.8</v>
      </c>
    </row>
    <row r="68" spans="1:4" ht="47.25" x14ac:dyDescent="0.2">
      <c r="A68" s="23" t="s">
        <v>109</v>
      </c>
      <c r="B68" s="25" t="s">
        <v>110</v>
      </c>
      <c r="C68" s="22">
        <v>2679</v>
      </c>
      <c r="D68" s="22">
        <v>3975.4</v>
      </c>
    </row>
    <row r="69" spans="1:4" ht="78.75" x14ac:dyDescent="0.2">
      <c r="A69" s="23" t="s">
        <v>111</v>
      </c>
      <c r="B69" s="35" t="s">
        <v>237</v>
      </c>
      <c r="C69" s="22">
        <v>31898</v>
      </c>
      <c r="D69" s="22">
        <v>31898</v>
      </c>
    </row>
    <row r="70" spans="1:4" ht="63" x14ac:dyDescent="0.2">
      <c r="A70" s="23" t="s">
        <v>215</v>
      </c>
      <c r="B70" s="35" t="s">
        <v>216</v>
      </c>
      <c r="C70" s="22">
        <v>200867</v>
      </c>
      <c r="D70" s="22">
        <v>200867</v>
      </c>
    </row>
    <row r="71" spans="1:4" ht="31.5" x14ac:dyDescent="0.2">
      <c r="A71" s="23" t="s">
        <v>112</v>
      </c>
      <c r="B71" s="35" t="s">
        <v>113</v>
      </c>
      <c r="C71" s="22">
        <v>43084.6</v>
      </c>
      <c r="D71" s="22">
        <v>205920.1</v>
      </c>
    </row>
    <row r="72" spans="1:4" ht="94.5" x14ac:dyDescent="0.2">
      <c r="A72" s="23" t="s">
        <v>242</v>
      </c>
      <c r="B72" s="35" t="s">
        <v>217</v>
      </c>
      <c r="C72" s="22">
        <v>27714.6</v>
      </c>
      <c r="D72" s="22">
        <v>35995.1</v>
      </c>
    </row>
    <row r="73" spans="1:4" ht="63" x14ac:dyDescent="0.2">
      <c r="A73" s="36" t="s">
        <v>114</v>
      </c>
      <c r="B73" s="35" t="s">
        <v>115</v>
      </c>
      <c r="C73" s="22">
        <v>8190.1</v>
      </c>
      <c r="D73" s="22">
        <v>7636</v>
      </c>
    </row>
    <row r="74" spans="1:4" ht="69" customHeight="1" x14ac:dyDescent="0.2">
      <c r="A74" s="36" t="s">
        <v>116</v>
      </c>
      <c r="B74" s="25" t="s">
        <v>117</v>
      </c>
      <c r="C74" s="22">
        <v>8422</v>
      </c>
      <c r="D74" s="22">
        <v>8422</v>
      </c>
    </row>
    <row r="75" spans="1:4" ht="63" x14ac:dyDescent="0.2">
      <c r="A75" s="24" t="s">
        <v>118</v>
      </c>
      <c r="B75" s="25" t="s">
        <v>119</v>
      </c>
      <c r="C75" s="22">
        <v>29280.7</v>
      </c>
      <c r="D75" s="22">
        <v>29386.799999999999</v>
      </c>
    </row>
    <row r="76" spans="1:4" ht="47.25" x14ac:dyDescent="0.2">
      <c r="A76" s="24" t="s">
        <v>218</v>
      </c>
      <c r="B76" s="25" t="s">
        <v>138</v>
      </c>
      <c r="C76" s="22">
        <v>139313.9</v>
      </c>
      <c r="D76" s="22">
        <v>156993</v>
      </c>
    </row>
    <row r="77" spans="1:4" ht="47.25" x14ac:dyDescent="0.2">
      <c r="A77" s="24" t="s">
        <v>120</v>
      </c>
      <c r="B77" s="25" t="s">
        <v>121</v>
      </c>
      <c r="C77" s="22">
        <v>31111.1</v>
      </c>
      <c r="D77" s="22">
        <v>31440</v>
      </c>
    </row>
    <row r="78" spans="1:4" ht="63" x14ac:dyDescent="0.2">
      <c r="A78" s="23" t="s">
        <v>202</v>
      </c>
      <c r="B78" s="21" t="s">
        <v>122</v>
      </c>
      <c r="C78" s="22">
        <v>362021.1</v>
      </c>
      <c r="D78" s="22">
        <v>363104.4</v>
      </c>
    </row>
    <row r="79" spans="1:4" ht="47.25" x14ac:dyDescent="0.2">
      <c r="A79" s="23" t="s">
        <v>203</v>
      </c>
      <c r="B79" s="21" t="s">
        <v>123</v>
      </c>
      <c r="C79" s="22">
        <v>557533</v>
      </c>
      <c r="D79" s="22">
        <v>557688.4</v>
      </c>
    </row>
    <row r="80" spans="1:4" ht="47.25" x14ac:dyDescent="0.2">
      <c r="A80" s="23" t="s">
        <v>219</v>
      </c>
      <c r="B80" s="21" t="s">
        <v>220</v>
      </c>
      <c r="C80" s="22">
        <v>11620.5</v>
      </c>
      <c r="D80" s="22">
        <v>11504.9</v>
      </c>
    </row>
    <row r="81" spans="1:4" ht="47.25" x14ac:dyDescent="0.2">
      <c r="A81" s="17" t="s">
        <v>221</v>
      </c>
      <c r="B81" s="19" t="s">
        <v>124</v>
      </c>
      <c r="C81" s="18">
        <v>6700</v>
      </c>
      <c r="D81" s="18">
        <v>6700</v>
      </c>
    </row>
    <row r="82" spans="1:4" ht="31.5" x14ac:dyDescent="0.2">
      <c r="A82" s="17" t="s">
        <v>125</v>
      </c>
      <c r="B82" s="19" t="s">
        <v>126</v>
      </c>
      <c r="C82" s="18">
        <v>35217.300000000003</v>
      </c>
      <c r="D82" s="18">
        <v>66845.8</v>
      </c>
    </row>
    <row r="83" spans="1:4" ht="51.75" customHeight="1" x14ac:dyDescent="0.2">
      <c r="A83" s="17" t="s">
        <v>127</v>
      </c>
      <c r="B83" s="19" t="s">
        <v>128</v>
      </c>
      <c r="C83" s="18">
        <v>243784.5</v>
      </c>
      <c r="D83" s="18">
        <v>243784.4</v>
      </c>
    </row>
    <row r="84" spans="1:4" ht="47.25" x14ac:dyDescent="0.2">
      <c r="A84" s="17" t="s">
        <v>129</v>
      </c>
      <c r="B84" s="19" t="s">
        <v>130</v>
      </c>
      <c r="C84" s="18">
        <v>123734.9</v>
      </c>
      <c r="D84" s="18">
        <v>646601.80000000005</v>
      </c>
    </row>
    <row r="85" spans="1:4" ht="63" x14ac:dyDescent="0.2">
      <c r="A85" s="17" t="s">
        <v>131</v>
      </c>
      <c r="B85" s="19" t="s">
        <v>132</v>
      </c>
      <c r="C85" s="18">
        <v>48043.5</v>
      </c>
      <c r="D85" s="18">
        <v>49445.599999999999</v>
      </c>
    </row>
    <row r="86" spans="1:4" ht="47.25" x14ac:dyDescent="0.2">
      <c r="A86" s="17" t="s">
        <v>222</v>
      </c>
      <c r="B86" s="19" t="s">
        <v>223</v>
      </c>
      <c r="C86" s="18">
        <v>430156.6</v>
      </c>
      <c r="D86" s="18">
        <v>448480.2</v>
      </c>
    </row>
    <row r="87" spans="1:4" ht="47.25" x14ac:dyDescent="0.2">
      <c r="A87" s="17" t="s">
        <v>133</v>
      </c>
      <c r="B87" s="19" t="s">
        <v>134</v>
      </c>
      <c r="C87" s="18">
        <v>3880</v>
      </c>
      <c r="D87" s="18">
        <v>3930</v>
      </c>
    </row>
    <row r="88" spans="1:4" ht="63" x14ac:dyDescent="0.2">
      <c r="A88" s="37" t="s">
        <v>243</v>
      </c>
      <c r="B88" s="19" t="s">
        <v>224</v>
      </c>
      <c r="C88" s="18">
        <v>17436.8</v>
      </c>
      <c r="D88" s="18">
        <v>14603.6</v>
      </c>
    </row>
    <row r="89" spans="1:4" ht="31.5" x14ac:dyDescent="0.2">
      <c r="A89" s="17" t="s">
        <v>225</v>
      </c>
      <c r="B89" s="19" t="s">
        <v>226</v>
      </c>
      <c r="C89" s="18">
        <v>44565.599999999999</v>
      </c>
      <c r="D89" s="18">
        <v>106733.8</v>
      </c>
    </row>
    <row r="90" spans="1:4" ht="63" x14ac:dyDescent="0.2">
      <c r="A90" s="37" t="s">
        <v>244</v>
      </c>
      <c r="B90" s="19" t="s">
        <v>227</v>
      </c>
      <c r="C90" s="18">
        <v>165788.4</v>
      </c>
      <c r="D90" s="18">
        <v>165788.4</v>
      </c>
    </row>
    <row r="91" spans="1:4" ht="63" x14ac:dyDescent="0.2">
      <c r="A91" s="17" t="s">
        <v>135</v>
      </c>
      <c r="B91" s="19" t="s">
        <v>199</v>
      </c>
      <c r="C91" s="18">
        <v>590026.6</v>
      </c>
      <c r="D91" s="18"/>
    </row>
    <row r="92" spans="1:4" ht="78.75" x14ac:dyDescent="0.2">
      <c r="A92" s="20" t="s">
        <v>136</v>
      </c>
      <c r="B92" s="21" t="s">
        <v>137</v>
      </c>
      <c r="C92" s="22"/>
      <c r="D92" s="22">
        <v>46600</v>
      </c>
    </row>
    <row r="93" spans="1:4" ht="78.75" x14ac:dyDescent="0.2">
      <c r="A93" s="23" t="s">
        <v>200</v>
      </c>
      <c r="B93" s="21" t="s">
        <v>201</v>
      </c>
      <c r="C93" s="22">
        <v>133782.6</v>
      </c>
      <c r="D93" s="22">
        <v>139662.79999999999</v>
      </c>
    </row>
    <row r="94" spans="1:4" ht="47.25" x14ac:dyDescent="0.2">
      <c r="A94" s="48"/>
      <c r="B94" s="21" t="s">
        <v>232</v>
      </c>
      <c r="C94" s="22">
        <v>97200</v>
      </c>
      <c r="D94" s="22">
        <v>97200</v>
      </c>
    </row>
    <row r="95" spans="1:4" ht="78.75" x14ac:dyDescent="0.2">
      <c r="A95" s="48"/>
      <c r="B95" s="21" t="s">
        <v>233</v>
      </c>
      <c r="C95" s="22">
        <v>19552</v>
      </c>
      <c r="D95" s="22">
        <v>19552</v>
      </c>
    </row>
    <row r="96" spans="1:4" ht="31.5" x14ac:dyDescent="0.2">
      <c r="A96" s="24" t="s">
        <v>139</v>
      </c>
      <c r="B96" s="25" t="s">
        <v>140</v>
      </c>
      <c r="C96" s="22">
        <v>23740</v>
      </c>
      <c r="D96" s="22">
        <v>27443.7</v>
      </c>
    </row>
    <row r="97" spans="1:4" ht="47.25" x14ac:dyDescent="0.2">
      <c r="A97" s="32" t="s">
        <v>141</v>
      </c>
      <c r="B97" s="35" t="s">
        <v>142</v>
      </c>
      <c r="C97" s="26">
        <v>39476.9</v>
      </c>
      <c r="D97" s="26">
        <v>40750.699999999997</v>
      </c>
    </row>
    <row r="98" spans="1:4" ht="63" x14ac:dyDescent="0.2">
      <c r="A98" s="32" t="s">
        <v>143</v>
      </c>
      <c r="B98" s="38" t="s">
        <v>144</v>
      </c>
      <c r="C98" s="26">
        <v>677.2</v>
      </c>
      <c r="D98" s="26">
        <v>4412.7</v>
      </c>
    </row>
    <row r="99" spans="1:4" ht="47.25" x14ac:dyDescent="0.2">
      <c r="A99" s="27" t="s">
        <v>145</v>
      </c>
      <c r="B99" s="25" t="s">
        <v>146</v>
      </c>
      <c r="C99" s="26">
        <v>9925.5</v>
      </c>
      <c r="D99" s="26">
        <v>9925.5</v>
      </c>
    </row>
    <row r="100" spans="1:4" ht="47.25" x14ac:dyDescent="0.2">
      <c r="A100" s="27" t="s">
        <v>147</v>
      </c>
      <c r="B100" s="25" t="s">
        <v>148</v>
      </c>
      <c r="C100" s="26">
        <v>249621.4</v>
      </c>
      <c r="D100" s="26">
        <v>261020.9</v>
      </c>
    </row>
    <row r="101" spans="1:4" ht="63" x14ac:dyDescent="0.2">
      <c r="A101" s="32" t="s">
        <v>149</v>
      </c>
      <c r="B101" s="21" t="s">
        <v>150</v>
      </c>
      <c r="C101" s="26">
        <v>19162.8</v>
      </c>
      <c r="D101" s="26">
        <v>19246.099999999999</v>
      </c>
    </row>
    <row r="102" spans="1:4" ht="63" x14ac:dyDescent="0.2">
      <c r="A102" s="39" t="s">
        <v>151</v>
      </c>
      <c r="B102" s="40" t="s">
        <v>152</v>
      </c>
      <c r="C102" s="26">
        <v>37088.6</v>
      </c>
      <c r="D102" s="26">
        <v>38471.4</v>
      </c>
    </row>
    <row r="103" spans="1:4" ht="78.75" x14ac:dyDescent="0.2">
      <c r="A103" s="32" t="s">
        <v>153</v>
      </c>
      <c r="B103" s="21" t="s">
        <v>154</v>
      </c>
      <c r="C103" s="26">
        <v>18748.400000000001</v>
      </c>
      <c r="D103" s="26">
        <v>18761.099999999999</v>
      </c>
    </row>
    <row r="104" spans="1:4" ht="78.75" x14ac:dyDescent="0.2">
      <c r="A104" s="23" t="s">
        <v>155</v>
      </c>
      <c r="B104" s="25" t="s">
        <v>156</v>
      </c>
      <c r="C104" s="22">
        <v>68964.7</v>
      </c>
      <c r="D104" s="22">
        <v>71722.899999999994</v>
      </c>
    </row>
    <row r="105" spans="1:4" ht="63" x14ac:dyDescent="0.2">
      <c r="A105" s="23" t="s">
        <v>228</v>
      </c>
      <c r="B105" s="25" t="s">
        <v>229</v>
      </c>
      <c r="C105" s="22">
        <v>169.9</v>
      </c>
      <c r="D105" s="22">
        <v>175.5</v>
      </c>
    </row>
    <row r="106" spans="1:4" ht="47.25" x14ac:dyDescent="0.2">
      <c r="A106" s="23" t="s">
        <v>157</v>
      </c>
      <c r="B106" s="25" t="s">
        <v>158</v>
      </c>
      <c r="C106" s="26">
        <v>1185553.1000000001</v>
      </c>
      <c r="D106" s="26">
        <v>1185526.6000000001</v>
      </c>
    </row>
    <row r="107" spans="1:4" ht="63" x14ac:dyDescent="0.2">
      <c r="A107" s="32" t="s">
        <v>159</v>
      </c>
      <c r="B107" s="25" t="s">
        <v>160</v>
      </c>
      <c r="C107" s="26">
        <v>19354.599999999999</v>
      </c>
      <c r="D107" s="26">
        <v>20128.8</v>
      </c>
    </row>
    <row r="108" spans="1:4" ht="78.75" x14ac:dyDescent="0.2">
      <c r="A108" s="23" t="s">
        <v>161</v>
      </c>
      <c r="B108" s="41" t="s">
        <v>162</v>
      </c>
      <c r="C108" s="26">
        <v>13734.3</v>
      </c>
      <c r="D108" s="26">
        <v>14271.7</v>
      </c>
    </row>
    <row r="109" spans="1:4" ht="63" x14ac:dyDescent="0.2">
      <c r="A109" s="32" t="s">
        <v>163</v>
      </c>
      <c r="B109" s="25" t="s">
        <v>164</v>
      </c>
      <c r="C109" s="22">
        <v>144.1</v>
      </c>
      <c r="D109" s="22">
        <v>144.1</v>
      </c>
    </row>
    <row r="110" spans="1:4" ht="47.25" x14ac:dyDescent="0.2">
      <c r="A110" s="23" t="s">
        <v>165</v>
      </c>
      <c r="B110" s="25" t="s">
        <v>166</v>
      </c>
      <c r="C110" s="26">
        <v>595477.5</v>
      </c>
      <c r="D110" s="26">
        <v>596768</v>
      </c>
    </row>
    <row r="111" spans="1:4" ht="94.5" x14ac:dyDescent="0.2">
      <c r="A111" s="24" t="s">
        <v>167</v>
      </c>
      <c r="B111" s="21" t="s">
        <v>168</v>
      </c>
      <c r="C111" s="26">
        <v>612502.4</v>
      </c>
      <c r="D111" s="26">
        <v>636505.69999999995</v>
      </c>
    </row>
    <row r="112" spans="1:4" ht="31.5" x14ac:dyDescent="0.2">
      <c r="A112" s="24" t="s">
        <v>169</v>
      </c>
      <c r="B112" s="21" t="s">
        <v>170</v>
      </c>
      <c r="C112" s="26">
        <v>48144.9</v>
      </c>
      <c r="D112" s="26">
        <v>49646.7</v>
      </c>
    </row>
    <row r="113" spans="1:4" ht="94.5" x14ac:dyDescent="0.2">
      <c r="A113" s="24" t="s">
        <v>171</v>
      </c>
      <c r="B113" s="21" t="s">
        <v>172</v>
      </c>
      <c r="C113" s="26">
        <v>11329.6</v>
      </c>
      <c r="D113" s="26">
        <v>6141.7</v>
      </c>
    </row>
    <row r="114" spans="1:4" ht="78.75" x14ac:dyDescent="0.2">
      <c r="A114" s="24" t="s">
        <v>173</v>
      </c>
      <c r="B114" s="21" t="s">
        <v>174</v>
      </c>
      <c r="C114" s="26">
        <v>35504.199999999997</v>
      </c>
      <c r="D114" s="26">
        <v>29367.3</v>
      </c>
    </row>
    <row r="115" spans="1:4" ht="110.25" x14ac:dyDescent="0.2">
      <c r="A115" s="24" t="s">
        <v>175</v>
      </c>
      <c r="B115" s="21" t="s">
        <v>176</v>
      </c>
      <c r="C115" s="26">
        <v>242338.1</v>
      </c>
      <c r="D115" s="26">
        <v>242338.1</v>
      </c>
    </row>
    <row r="116" spans="1:4" ht="47.25" x14ac:dyDescent="0.2">
      <c r="A116" s="32" t="s">
        <v>177</v>
      </c>
      <c r="B116" s="21" t="s">
        <v>178</v>
      </c>
      <c r="C116" s="26">
        <v>1134041.6000000001</v>
      </c>
      <c r="D116" s="26">
        <v>1178812</v>
      </c>
    </row>
    <row r="117" spans="1:4" ht="31.5" x14ac:dyDescent="0.2">
      <c r="A117" s="32" t="s">
        <v>179</v>
      </c>
      <c r="B117" s="21" t="s">
        <v>180</v>
      </c>
      <c r="C117" s="26">
        <v>114292.3</v>
      </c>
      <c r="D117" s="26">
        <v>117596</v>
      </c>
    </row>
    <row r="118" spans="1:4" ht="47.25" x14ac:dyDescent="0.2">
      <c r="A118" s="27" t="s">
        <v>181</v>
      </c>
      <c r="B118" s="28" t="s">
        <v>182</v>
      </c>
      <c r="C118" s="26">
        <v>86164.2</v>
      </c>
      <c r="D118" s="26">
        <v>85736.7</v>
      </c>
    </row>
    <row r="119" spans="1:4" ht="63" x14ac:dyDescent="0.2">
      <c r="A119" s="27" t="s">
        <v>183</v>
      </c>
      <c r="B119" s="28" t="s">
        <v>184</v>
      </c>
      <c r="C119" s="26">
        <v>198573.8</v>
      </c>
      <c r="D119" s="26">
        <v>237579.4</v>
      </c>
    </row>
    <row r="120" spans="1:4" ht="63" x14ac:dyDescent="0.2">
      <c r="A120" s="24" t="s">
        <v>185</v>
      </c>
      <c r="B120" s="25" t="s">
        <v>186</v>
      </c>
      <c r="C120" s="26">
        <v>101599.6</v>
      </c>
      <c r="D120" s="26">
        <v>163609.60000000001</v>
      </c>
    </row>
    <row r="121" spans="1:4" ht="174" customHeight="1" x14ac:dyDescent="0.2">
      <c r="A121" s="27" t="s">
        <v>187</v>
      </c>
      <c r="B121" s="25" t="s">
        <v>188</v>
      </c>
      <c r="C121" s="26">
        <v>3470.7</v>
      </c>
      <c r="D121" s="26">
        <v>3470.7</v>
      </c>
    </row>
    <row r="122" spans="1:4" ht="78.75" x14ac:dyDescent="0.2">
      <c r="A122" s="24" t="s">
        <v>189</v>
      </c>
      <c r="B122" s="25" t="s">
        <v>190</v>
      </c>
      <c r="C122" s="26">
        <v>24704.5</v>
      </c>
      <c r="D122" s="26">
        <v>26749.9</v>
      </c>
    </row>
    <row r="123" spans="1:4" ht="63" x14ac:dyDescent="0.2">
      <c r="A123" s="32" t="s">
        <v>191</v>
      </c>
      <c r="B123" s="34" t="s">
        <v>192</v>
      </c>
      <c r="C123" s="22">
        <v>680000</v>
      </c>
      <c r="D123" s="22"/>
    </row>
    <row r="124" spans="1:4" ht="63" x14ac:dyDescent="0.2">
      <c r="A124" s="32" t="s">
        <v>230</v>
      </c>
      <c r="B124" s="34" t="s">
        <v>231</v>
      </c>
      <c r="C124" s="22">
        <v>27765.4</v>
      </c>
      <c r="D124" s="22">
        <v>16600.099999999999</v>
      </c>
    </row>
    <row r="125" spans="1:4" ht="47.25" x14ac:dyDescent="0.2">
      <c r="A125" s="32" t="s">
        <v>193</v>
      </c>
      <c r="B125" s="34" t="s">
        <v>194</v>
      </c>
      <c r="C125" s="22">
        <v>2500</v>
      </c>
      <c r="D125" s="22">
        <v>2500</v>
      </c>
    </row>
    <row r="126" spans="1:4" ht="47.25" x14ac:dyDescent="0.2">
      <c r="A126" s="32" t="s">
        <v>195</v>
      </c>
      <c r="B126" s="34" t="s">
        <v>196</v>
      </c>
      <c r="C126" s="22">
        <v>10000</v>
      </c>
      <c r="D126" s="22">
        <v>5000</v>
      </c>
    </row>
    <row r="127" spans="1:4" s="4" customFormat="1" ht="78.75" x14ac:dyDescent="0.2">
      <c r="A127" s="23" t="s">
        <v>197</v>
      </c>
      <c r="B127" s="34" t="s">
        <v>198</v>
      </c>
      <c r="C127" s="22">
        <v>255.9</v>
      </c>
      <c r="D127" s="22">
        <v>256</v>
      </c>
    </row>
    <row r="128" spans="1:4" s="4" customFormat="1" ht="126" x14ac:dyDescent="0.2">
      <c r="A128" s="23" t="s">
        <v>207</v>
      </c>
      <c r="B128" s="34" t="s">
        <v>208</v>
      </c>
      <c r="C128" s="22">
        <v>326547.7</v>
      </c>
      <c r="D128" s="22"/>
    </row>
    <row r="129" spans="1:4" s="4" customFormat="1" x14ac:dyDescent="0.2">
      <c r="A129" s="29"/>
      <c r="B129" s="30" t="s">
        <v>41</v>
      </c>
      <c r="C129" s="31">
        <f>C9+C41</f>
        <v>76107213</v>
      </c>
      <c r="D129" s="31">
        <f>D9+D41</f>
        <v>77456799.5</v>
      </c>
    </row>
    <row r="132" spans="1:4" x14ac:dyDescent="0.25">
      <c r="B132" s="8" t="s">
        <v>249</v>
      </c>
    </row>
  </sheetData>
  <mergeCells count="5">
    <mergeCell ref="A6:D6"/>
    <mergeCell ref="C1:D1"/>
    <mergeCell ref="B2:D2"/>
    <mergeCell ref="B3:D3"/>
    <mergeCell ref="B4:D4"/>
  </mergeCells>
  <printOptions horizontalCentered="1"/>
  <pageMargins left="1.1811023622047245" right="0.59055118110236227" top="0.78740157480314965" bottom="0.78740157480314965" header="0.19685039370078741" footer="0"/>
  <pageSetup paperSize="9" scale="64" firstPageNumber="10" fitToHeight="0" orientation="portrait" useFirstPageNumber="1" r:id="rId1"/>
  <headerFooter scaleWithDoc="0" alignWithMargins="0">
    <oddHeader>&amp;C&amp;"Times New Roman,обычный"&amp;12&amp;P</oddHeader>
  </headerFooter>
  <rowBreaks count="1" manualBreakCount="1">
    <brk id="31"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Приложение 1 таблица 2</vt:lpstr>
      <vt:lpstr>'Приложение 1 таблица 2'!Заголовки_для_печати</vt:lpstr>
      <vt:lpstr>'Приложение 1 таблица 2'!Область_печати</vt:lpstr>
    </vt:vector>
  </TitlesOfParts>
  <Company>MinFin UR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yushkova</dc:creator>
  <cp:lastModifiedBy>Volkova</cp:lastModifiedBy>
  <cp:lastPrinted>2019-12-23T08:44:03Z</cp:lastPrinted>
  <dcterms:created xsi:type="dcterms:W3CDTF">2008-09-22T12:52:04Z</dcterms:created>
  <dcterms:modified xsi:type="dcterms:W3CDTF">2019-12-23T08:45:34Z</dcterms:modified>
</cp:coreProperties>
</file>