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2072" windowHeight="9972"/>
  </bookViews>
  <sheets>
    <sheet name="Лист1" sheetId="1" r:id="rId1"/>
  </sheets>
  <definedNames>
    <definedName name="_xlnm._FilterDatabase" localSheetId="0" hidden="1">Лист1!$A$28:$C$33</definedName>
    <definedName name="_xlnm.Print_Titles" localSheetId="0">Лист1!$5:$6</definedName>
    <definedName name="_xlnm.Print_Area" localSheetId="0">Лист1!$A$1:$C$33</definedName>
  </definedNames>
  <calcPr calcId="125725"/>
</workbook>
</file>

<file path=xl/calcChain.xml><?xml version="1.0" encoding="utf-8"?>
<calcChain xmlns="http://schemas.openxmlformats.org/spreadsheetml/2006/main">
  <c r="C10" i="1"/>
  <c r="C15"/>
  <c r="C12"/>
  <c r="C14" l="1"/>
  <c r="C11"/>
  <c r="C8"/>
  <c r="C7" l="1"/>
  <c r="C33" l="1"/>
</calcChain>
</file>

<file path=xl/sharedStrings.xml><?xml version="1.0" encoding="utf-8"?>
<sst xmlns="http://schemas.openxmlformats.org/spreadsheetml/2006/main" count="58" uniqueCount="58">
  <si>
    <t>тыс.рублей</t>
  </si>
  <si>
    <t>Код бюджетной классификации</t>
  </si>
  <si>
    <t>Наименование</t>
  </si>
  <si>
    <t>1 00 00000 00 0000 000</t>
  </si>
  <si>
    <t xml:space="preserve">НАЛОГОВЫЕ И НЕНАЛОГОВЫЕ ДОХОДЫ                                                             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</si>
  <si>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</si>
  <si>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</si>
  <si>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</si>
  <si>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</si>
  <si>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</si>
  <si>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</si>
  <si>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</si>
  <si>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</si>
  <si>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</si>
  <si>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</si>
  <si>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1 06 02000 02 0000 110</t>
  </si>
  <si>
    <t xml:space="preserve">Налог на имущество организаций </t>
  </si>
  <si>
    <t>1 06 04000 02 0000 110</t>
  </si>
  <si>
    <t xml:space="preserve">Транспортный налог </t>
  </si>
  <si>
    <t>1 07 00000 00 0000 000</t>
  </si>
  <si>
    <t>НАЛОГИ, СБОРЫ И РЕГУЛЯРНЫЕ ПЛАТЕЖИ ЗА ПОЛЬЗОВАНИЕ ПРИРОДНЫМИ РЕСУРСАМИ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</si>
  <si>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</si>
  <si>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</si>
  <si>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</si>
  <si>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</si>
  <si>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</si>
  <si>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</si>
  <si>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</si>
  <si>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</si>
  <si>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1 12 04000 00 0000 120</t>
  </si>
  <si>
    <t>Плата  за использование лесов</t>
  </si>
  <si>
    <t>1 13 00000 00 0000 000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</si>
  <si>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</si>
  <si>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</si>
  <si>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</si>
  <si>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</si>
  <si>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</si>
  <si>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</si>
  <si>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безвозмездные поступления из федерального бюджета</t>
  </si>
  <si>
    <t>2 02 01001 02 0000 151</t>
  </si>
  <si>
    <t>Дотации бюджетам субъектов Российской Федерации на выравнивание бюджетной обеспеченности</t>
  </si>
  <si>
    <t>2 02 01003 02 0000 151</t>
  </si>
  <si>
    <t>Дотации бюджетам субъектов Российской Федерации на поддержку мер по обеспечению сбалансированности бюджетов</t>
  </si>
  <si>
    <t xml:space="preserve">ИТОГО ДОХОДОВ </t>
  </si>
  <si>
    <t>1 03 02000 01 0000 110</t>
  </si>
  <si>
    <t>Акцизы по подакцизным товарам (продукции), производимым на территории Российской Федерации</t>
  </si>
  <si>
    <t>1 06 05000 02 0000 110</t>
  </si>
  <si>
    <t>Налог на игорный бизнес</t>
  </si>
  <si>
    <t>1 15 00000 00 0000 000</t>
  </si>
  <si>
    <t>АДМИНИСТРАТИВНЫЕ ПЛАТЕЖИ, СБОРЫ</t>
  </si>
  <si>
    <t>ДОХОДЫ</t>
  </si>
  <si>
    <t>в том числе:</t>
  </si>
  <si>
    <t>ДОХОДЫ ОТ ОКАЗАНИЯ ПЛАТНЫХ УСЛУГ (РАБОТ) И КОМПЕНСАЦИИ ЗАТРАТ ГОСУДАРСТВА</t>
  </si>
  <si>
    <t>1 01 01000 00 0000 110</t>
  </si>
  <si>
    <t>Налог на прибыль организаций</t>
  </si>
  <si>
    <t>Оценка ожидаемого исполнения бюджета Удмуртской Республики за 2017 год</t>
  </si>
  <si>
    <t>Оценка ожидаемого исполнения за 2017 год</t>
  </si>
  <si>
    <t>Приложение 11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</si>
</sst>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2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/>
    <xf numFmtId="2" fontId="2" fillId="2" borderId="0" xfId="0" applyNumberFormat="1" applyFont="1" applyFill="1"/>
    <xf numFmtId="2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vertical="center"/>
    </xf>
    <xf numFmtId="4" fontId="9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V41"/>
  <sheetViews>
    <sheetView tabSelected="1" view="pageBreakPreview" zoomScaleNormal="66" zoomScaleSheetLayoutView="100" workbookViewId="0">
      <selection activeCell="C5" sqref="C5"/>
    </sheetView>
  </sheetViews>
  <sheetFormatPr defaultColWidth="9.109375" defaultRowHeight="13.8"/>
  <cols>
    <col min="1" max="1" width="24.33203125" style="22" customWidth="1"/>
    <col min="2" max="2" width="71" style="23" customWidth="1"/>
    <col min="3" max="3" width="18.88671875" style="24" customWidth="1"/>
    <col min="4" max="16384" width="9.109375" style="1"/>
  </cols>
  <sheetData>
    <row r="1" spans="1:3" s="15" customFormat="1" ht="25.5" customHeight="1">
      <c r="A1" s="31" t="s">
        <v>57</v>
      </c>
      <c r="B1" s="31"/>
      <c r="C1" s="31"/>
    </row>
    <row r="2" spans="1:3" ht="36.75" customHeight="1">
      <c r="A2" s="29" t="s">
        <v>55</v>
      </c>
      <c r="B2" s="29"/>
      <c r="C2" s="29"/>
    </row>
    <row r="3" spans="1:3" ht="17.399999999999999">
      <c r="A3" s="32" t="s">
        <v>50</v>
      </c>
      <c r="B3" s="32"/>
      <c r="C3" s="32"/>
    </row>
    <row r="4" spans="1:3" ht="20.25" customHeight="1">
      <c r="A4" s="30" t="s">
        <v>0</v>
      </c>
      <c r="B4" s="30"/>
      <c r="C4" s="30"/>
    </row>
    <row r="5" spans="1:3" s="5" customFormat="1" ht="76.5" customHeight="1">
      <c r="A5" s="2" t="s">
        <v>1</v>
      </c>
      <c r="B5" s="3" t="s">
        <v>2</v>
      </c>
      <c r="C5" s="4" t="s">
        <v>56</v>
      </c>
    </row>
    <row r="6" spans="1:3" s="7" customFormat="1" ht="15.6">
      <c r="A6" s="6">
        <v>1</v>
      </c>
      <c r="B6" s="6">
        <v>2</v>
      </c>
      <c r="C6" s="6">
        <v>3</v>
      </c>
    </row>
    <row r="7" spans="1:3" s="11" customFormat="1" ht="27.75" customHeight="1">
      <c r="A7" s="8" t="s">
        <v>3</v>
      </c>
      <c r="B7" s="9" t="s">
        <v>4</v>
      </c>
      <c r="C7" s="10">
        <f>C8+C11+C13+C14+C18+C19+C20+C21+C24+C25+C26+C27+11+87224</f>
        <v>52559627</v>
      </c>
    </row>
    <row r="8" spans="1:3" s="11" customFormat="1" ht="27" customHeight="1">
      <c r="A8" s="8" t="s">
        <v>5</v>
      </c>
      <c r="B8" s="9" t="s">
        <v>6</v>
      </c>
      <c r="C8" s="10">
        <f>C9+C10</f>
        <v>36047178</v>
      </c>
    </row>
    <row r="9" spans="1:3" s="15" customFormat="1" ht="24.75" customHeight="1">
      <c r="A9" s="12" t="s">
        <v>53</v>
      </c>
      <c r="B9" s="27" t="s">
        <v>54</v>
      </c>
      <c r="C9" s="28">
        <v>20600000</v>
      </c>
    </row>
    <row r="10" spans="1:3" s="15" customFormat="1" ht="24" customHeight="1">
      <c r="A10" s="12" t="s">
        <v>7</v>
      </c>
      <c r="B10" s="13" t="s">
        <v>8</v>
      </c>
      <c r="C10" s="14">
        <f>15216000+231178</f>
        <v>15447178</v>
      </c>
    </row>
    <row r="11" spans="1:3" s="11" customFormat="1" ht="41.25" customHeight="1">
      <c r="A11" s="8" t="s">
        <v>9</v>
      </c>
      <c r="B11" s="9" t="s">
        <v>10</v>
      </c>
      <c r="C11" s="10">
        <f>C12</f>
        <v>5564828</v>
      </c>
    </row>
    <row r="12" spans="1:3" s="11" customFormat="1" ht="39.75" customHeight="1">
      <c r="A12" s="26" t="s">
        <v>44</v>
      </c>
      <c r="B12" s="27" t="s">
        <v>45</v>
      </c>
      <c r="C12" s="28">
        <f>2520528+3044300</f>
        <v>5564828</v>
      </c>
    </row>
    <row r="13" spans="1:3" s="19" customFormat="1" ht="24" customHeight="1">
      <c r="A13" s="16" t="s">
        <v>11</v>
      </c>
      <c r="B13" s="17" t="s">
        <v>12</v>
      </c>
      <c r="C13" s="10">
        <v>2565000</v>
      </c>
    </row>
    <row r="14" spans="1:3" s="11" customFormat="1" ht="24.75" customHeight="1">
      <c r="A14" s="8" t="s">
        <v>13</v>
      </c>
      <c r="B14" s="9" t="s">
        <v>14</v>
      </c>
      <c r="C14" s="10">
        <f>C15+C16+C17</f>
        <v>6795750</v>
      </c>
    </row>
    <row r="15" spans="1:3" s="15" customFormat="1" ht="21.75" customHeight="1">
      <c r="A15" s="12" t="s">
        <v>15</v>
      </c>
      <c r="B15" s="13" t="s">
        <v>16</v>
      </c>
      <c r="C15" s="28">
        <f>4445000+1370400</f>
        <v>5815400</v>
      </c>
    </row>
    <row r="16" spans="1:3" s="15" customFormat="1" ht="22.5" customHeight="1">
      <c r="A16" s="12" t="s">
        <v>17</v>
      </c>
      <c r="B16" s="13" t="s">
        <v>18</v>
      </c>
      <c r="C16" s="28">
        <v>978000</v>
      </c>
    </row>
    <row r="17" spans="1:3" s="15" customFormat="1" ht="22.5" customHeight="1">
      <c r="A17" s="12" t="s">
        <v>46</v>
      </c>
      <c r="B17" s="13" t="s">
        <v>47</v>
      </c>
      <c r="C17" s="28">
        <v>2350</v>
      </c>
    </row>
    <row r="18" spans="1:3" s="11" customFormat="1" ht="39.75" customHeight="1">
      <c r="A18" s="8" t="s">
        <v>19</v>
      </c>
      <c r="B18" s="9" t="s">
        <v>20</v>
      </c>
      <c r="C18" s="10">
        <v>4200</v>
      </c>
    </row>
    <row r="19" spans="1:3" s="11" customFormat="1" ht="26.25" customHeight="1">
      <c r="A19" s="8" t="s">
        <v>21</v>
      </c>
      <c r="B19" s="9" t="s">
        <v>22</v>
      </c>
      <c r="C19" s="10">
        <v>232209</v>
      </c>
    </row>
    <row r="20" spans="1:3" s="11" customFormat="1" ht="52.5" customHeight="1">
      <c r="A20" s="8" t="s">
        <v>23</v>
      </c>
      <c r="B20" s="9" t="s">
        <v>24</v>
      </c>
      <c r="C20" s="10">
        <v>99129</v>
      </c>
    </row>
    <row r="21" spans="1:3" s="11" customFormat="1" ht="26.25" customHeight="1">
      <c r="A21" s="8" t="s">
        <v>25</v>
      </c>
      <c r="B21" s="9" t="s">
        <v>26</v>
      </c>
      <c r="C21" s="10">
        <v>159364</v>
      </c>
    </row>
    <row r="22" spans="1:3" s="15" customFormat="1" ht="22.5" customHeight="1">
      <c r="A22" s="12" t="s">
        <v>27</v>
      </c>
      <c r="B22" s="13" t="s">
        <v>28</v>
      </c>
      <c r="C22" s="14">
        <v>48963</v>
      </c>
    </row>
    <row r="23" spans="1:3" s="15" customFormat="1" ht="24" customHeight="1">
      <c r="A23" s="12" t="s">
        <v>29</v>
      </c>
      <c r="B23" s="13" t="s">
        <v>30</v>
      </c>
      <c r="C23" s="14">
        <v>103233</v>
      </c>
    </row>
    <row r="24" spans="1:3" s="11" customFormat="1" ht="36.75" customHeight="1">
      <c r="A24" s="8" t="s">
        <v>31</v>
      </c>
      <c r="B24" s="9" t="s">
        <v>52</v>
      </c>
      <c r="C24" s="10">
        <v>136856</v>
      </c>
    </row>
    <row r="25" spans="1:3" s="11" customFormat="1" ht="35.25" customHeight="1">
      <c r="A25" s="8" t="s">
        <v>32</v>
      </c>
      <c r="B25" s="9" t="s">
        <v>33</v>
      </c>
      <c r="C25" s="18">
        <v>53068</v>
      </c>
    </row>
    <row r="26" spans="1:3" s="11" customFormat="1" ht="27" customHeight="1">
      <c r="A26" s="8" t="s">
        <v>48</v>
      </c>
      <c r="B26" s="9" t="s">
        <v>49</v>
      </c>
      <c r="C26" s="18">
        <v>3182</v>
      </c>
    </row>
    <row r="27" spans="1:3" s="11" customFormat="1" ht="30" customHeight="1">
      <c r="A27" s="8" t="s">
        <v>34</v>
      </c>
      <c r="B27" s="9" t="s">
        <v>35</v>
      </c>
      <c r="C27" s="10">
        <v>811628</v>
      </c>
    </row>
    <row r="28" spans="1:3" s="11" customFormat="1" ht="28.5" customHeight="1">
      <c r="A28" s="8" t="s">
        <v>36</v>
      </c>
      <c r="B28" s="9" t="s">
        <v>37</v>
      </c>
      <c r="C28" s="20">
        <v>12620770.199999999</v>
      </c>
    </row>
    <row r="29" spans="1:3" s="11" customFormat="1" ht="19.5" customHeight="1">
      <c r="A29" s="8"/>
      <c r="B29" s="9" t="s">
        <v>38</v>
      </c>
      <c r="C29" s="20">
        <v>12267528.4</v>
      </c>
    </row>
    <row r="30" spans="1:3" s="15" customFormat="1" ht="15.6">
      <c r="A30" s="12"/>
      <c r="B30" s="13" t="s">
        <v>51</v>
      </c>
      <c r="C30" s="21"/>
    </row>
    <row r="31" spans="1:3" s="15" customFormat="1" ht="41.25" customHeight="1">
      <c r="A31" s="12" t="s">
        <v>39</v>
      </c>
      <c r="B31" s="13" t="s">
        <v>40</v>
      </c>
      <c r="C31" s="21">
        <v>4112654.4</v>
      </c>
    </row>
    <row r="32" spans="1:3" s="15" customFormat="1" ht="39" customHeight="1">
      <c r="A32" s="12" t="s">
        <v>41</v>
      </c>
      <c r="B32" s="13" t="s">
        <v>42</v>
      </c>
      <c r="C32" s="21">
        <v>501730.7</v>
      </c>
    </row>
    <row r="33" spans="1:48" s="15" customFormat="1" ht="31.5" customHeight="1">
      <c r="A33" s="12"/>
      <c r="B33" s="9" t="s">
        <v>43</v>
      </c>
      <c r="C33" s="20">
        <f>C7+C28</f>
        <v>65180397.200000003</v>
      </c>
    </row>
    <row r="34" spans="1:48" s="25" customFormat="1">
      <c r="A34" s="22"/>
      <c r="B34" s="23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s="25" customFormat="1">
      <c r="A35" s="22"/>
      <c r="B35" s="23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25" customFormat="1">
      <c r="A36" s="22"/>
      <c r="B36" s="23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25" customFormat="1">
      <c r="A37" s="22"/>
      <c r="B37" s="23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25" customFormat="1">
      <c r="A38" s="22"/>
      <c r="B38" s="23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s="25" customFormat="1">
      <c r="A39" s="22"/>
      <c r="B39" s="23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25" customFormat="1">
      <c r="A40" s="22"/>
      <c r="B40" s="23"/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5" customFormat="1">
      <c r="A41" s="22"/>
      <c r="B41" s="23"/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</sheetData>
  <mergeCells count="4">
    <mergeCell ref="A2:C2"/>
    <mergeCell ref="A4:C4"/>
    <mergeCell ref="A1:C1"/>
    <mergeCell ref="A3:C3"/>
  </mergeCells>
  <printOptions horizontalCentered="1" verticalCentered="1"/>
  <pageMargins left="0.78740157480314965" right="0.39370078740157483" top="0.51181102362204722" bottom="0" header="0" footer="0"/>
  <pageSetup paperSize="9" scale="78" orientation="portrait" r:id="rId1"/>
  <headerFooter differentFirst="1" alignWithMargins="0">
    <oddHeader>&amp;C&amp;P</oddHeader>
  </headerFooter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ShakirovaRR</cp:lastModifiedBy>
  <cp:lastPrinted>2017-10-26T11:27:22Z</cp:lastPrinted>
  <dcterms:created xsi:type="dcterms:W3CDTF">2011-09-26T09:47:53Z</dcterms:created>
  <dcterms:modified xsi:type="dcterms:W3CDTF">2017-10-26T11:29:01Z</dcterms:modified>
</cp:coreProperties>
</file>