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1775" windowHeight="11640"/>
  </bookViews>
  <sheets>
    <sheet name="Приложение 1" sheetId="1" r:id="rId1"/>
  </sheets>
  <definedNames>
    <definedName name="_xlnm.Print_Titles" localSheetId="0">'Приложение 1'!$8:$8</definedName>
    <definedName name="_xlnm.Print_Area" localSheetId="0">'Приложение 1'!$A$1:$C$84</definedName>
  </definedNames>
  <calcPr calcId="125725"/>
</workbook>
</file>

<file path=xl/calcChain.xml><?xml version="1.0" encoding="utf-8"?>
<calcChain xmlns="http://schemas.openxmlformats.org/spreadsheetml/2006/main">
  <c r="C21" i="1"/>
  <c r="C49"/>
  <c r="C41" s="1"/>
  <c r="C17" l="1"/>
  <c r="C32" l="1"/>
  <c r="C25" l="1"/>
  <c r="C10" l="1"/>
  <c r="C13"/>
  <c r="C15"/>
  <c r="C9" l="1"/>
  <c r="C84" s="1"/>
</calcChain>
</file>

<file path=xl/sharedStrings.xml><?xml version="1.0" encoding="utf-8"?>
<sst xmlns="http://schemas.openxmlformats.org/spreadsheetml/2006/main" count="154" uniqueCount="154">
  <si>
    <t>Приложение 1</t>
  </si>
  <si>
    <t>к Закону Удмуртской Республики</t>
  </si>
  <si>
    <t>Код</t>
  </si>
  <si>
    <t xml:space="preserve">Наименование 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</si>
  <si>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</si>
  <si>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</si>
  <si>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</si>
  <si>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</si>
  <si>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</si>
  <si>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</si>
  <si>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</si>
  <si>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</si>
  <si>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</si>
  <si>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</si>
  <si>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</si>
  <si>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</si>
  <si>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</si>
  <si>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упрощённой системы налогообложения</t>
  </si>
  <si>
    <t>1 06 00000 00 0000 000</t>
  </si>
  <si>
    <t>НАЛОГИ НА ИМУЩЕСТВО</t>
  </si>
  <si>
    <t>1 06 02000 02 0000 110</t>
  </si>
  <si>
    <t>Налог на имущество организаций</t>
  </si>
  <si>
    <t>1 06 04000 02 0000 110</t>
  </si>
  <si>
    <t>Транспортный налог</t>
  </si>
  <si>
    <t>1 07 00000 00 0000 000</t>
  </si>
  <si>
    <t>НАЛОГИ, СБОРЫ И РЕГУЛЯРНЫЕ ПЛАТЕЖИ ЗА ПОЛЬЗОВАНИЕ ПРИРОДНЫМИ РЕСУРСАМИ</t>
  </si>
  <si>
    <t>1 07 04010 01 0000 110</t>
  </si>
  <si>
    <t>Сбор за пользование объектами животного мира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</si>
  <si>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</si>
  <si>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</si>
  <si>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1 11 01020 02 0000 120</t>
  </si>
  <si>
    <t>1 11 05022 02 0000 120</t>
  </si>
  <si>
    <t>1 11 05032 02 0000 120</t>
  </si>
  <si>
    <t>1 11 07012 02 0000 120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</si>
  <si>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</si>
  <si>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</si>
  <si>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</si>
  <si>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</si>
  <si>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1 12 04000 00 0000 120</t>
  </si>
  <si>
    <t>Плата за использование лесов</t>
  </si>
  <si>
    <t>1 14 00000 00 0000 000</t>
  </si>
  <si>
    <t>ДОХОДЫ ОТ ПРОДАЖИ МАТЕРИАЛЬНЫХ И НЕМАТЕРИАЛЬНЫХ АКТИВОВ</t>
  </si>
  <si>
    <t>2 00 00000 00 0000 000</t>
  </si>
  <si>
    <t>БЕЗВОЗМЕЗДНЫЕ ПОСТУПЛЕНИЯ</t>
  </si>
  <si>
    <t>Дотации бюджетам субъектов Российской Федерации на выравнивание бюджетной обеспеченности</t>
  </si>
  <si>
    <t>Субвенции бюджетам субъектов Российской Федерации на оплату жилищно-коммунальных услуг отдельным категориям граждан</t>
  </si>
  <si>
    <t>ИТОГО ДОХОДОВ</t>
  </si>
  <si>
    <t>Сумма</t>
  </si>
  <si>
    <t>Субвенции бюджетам субъектов Российской Федерации на осуществление первичного воинского учёта на территориях, где отсутствуют военные комиссариаты</t>
  </si>
  <si>
    <t>1 11 03020 02 0000 120</t>
  </si>
  <si>
    <t>1 13 00000 00 0000 000</t>
  </si>
  <si>
    <t>1 16 00000 00 0000 000</t>
  </si>
  <si>
    <t>ГОСУДАРСТВЕННАЯ ПОШЛИНА</t>
  </si>
  <si>
    <t>1 08 00000 00 0000 000</t>
  </si>
  <si>
    <t>ШТРАФЫ, САНКЦИИ, ВОЗМЕЩЕНИЕ УЩЕРБА</t>
  </si>
  <si>
    <t xml:space="preserve">Проценты, полученные от предоставления бюджетных кредитов внутри страны за счёт средств бюджетов субъектов Российской Федерации </t>
  </si>
  <si>
    <t>Доходы от сдачи в аренду имущества, находящегося в оперативном управлении органов государственной власти субъектов Российской Федерации и созданных ими учреждений (за исключением имущества бюджетных и автономных учреждений субъектов Российской Федерации)</t>
  </si>
  <si>
    <t>Налог на игорный бизнес</t>
  </si>
  <si>
    <t>1 15 00000 00 0000 000</t>
  </si>
  <si>
    <t>АДМИНИСТРАТИВНЫЕ ПЛАТЕЖИ И СБОРЫ</t>
  </si>
  <si>
    <t>1 06 05000 02 0000 110</t>
  </si>
  <si>
    <t>ДОХОДЫ ОТ ОКАЗАНИЯ ПЛАТНЫХ УСЛУГ (РАБОТ) И КОМПЕНСАЦИИ ЗАТРАТ ГОСУДАРСТВА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</si>
  <si>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</si>
  <si>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выплату единовременного пособия при всех формах устройства детей, лишённых родительского попечения, в семью</t>
  </si>
  <si>
    <t>Доходы в виде прибыли,  приходящейся  на  доли  в уставных  (складочных)  капиталах  хозяйственных товариществ и обществ, или дивидендов по акциям, принадлежащим субъектам Российской Федерации</t>
  </si>
  <si>
    <t>Доходы от перечисления части прибыли, остающейся после уплаты налогов и иных обязательных платежей государственных унитарных  предприятий  субъектов Российской Федерации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</si>
  <si>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ребёнка военнослужащего, проходящего военную службу по призыву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</si>
  <si>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</si>
  <si>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субъектов Российской Федерации на осуществление отдельных полномочий в области лесных отношений</t>
  </si>
  <si>
    <t>Доходы, получаемые в виде арендной платы, а также средства от  продажи права на заключение договоров аренды за земли,  находящиеся в собственности субъектов Российской Федерации (за исключением земельных участков бюджетных и автономных учреждений субъектов Российской Федерации)</t>
  </si>
  <si>
    <t>1 11 05072 02 0000 120</t>
  </si>
  <si>
    <t>Доходы от сдачи в аренду имущества, составляющего казну субъекта Российской Федерации (за исключением земельных участков)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</si>
  <si>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</si>
  <si>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Платежи при пользовании недрами</t>
  </si>
  <si>
    <t>1 12 02000 00 0000 120</t>
  </si>
  <si>
    <t>Налог на прибыль организаций</t>
  </si>
  <si>
    <t>1 01 01000 00 0000 110</t>
  </si>
  <si>
    <t>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</si>
  <si>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субъектов Российской Федерации на обеспечение жильём граждан, уволенных с военной службы (службы), и приравненных к ним лиц</t>
  </si>
  <si>
    <t>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</t>
  </si>
  <si>
    <t>тыс. руб.</t>
  </si>
  <si>
    <t>2 02 15001 02 0000 151</t>
  </si>
  <si>
    <t>2 02 25519 02 0000 151</t>
  </si>
  <si>
    <t>Субсидия бюджетам субъектов Российской Федерации на поддержку отрасли культуры</t>
  </si>
  <si>
    <t>2 02 25543 02 0000 151</t>
  </si>
  <si>
    <t>2 02 25558 02 0000 151</t>
  </si>
  <si>
    <t>2 02 35250 02 0000 151</t>
  </si>
  <si>
    <t>2 02 35220 02 0000 151</t>
  </si>
  <si>
    <t>2 02 35240 02 0000 151</t>
  </si>
  <si>
    <t>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</t>
  </si>
  <si>
    <t>2 02 35280 02 0000 151</t>
  </si>
  <si>
    <t>2 02 35118 02 0000 151</t>
  </si>
  <si>
    <t>2 02 35129 02 0000 151</t>
  </si>
  <si>
    <t>2 02 35260 02 0000 151</t>
  </si>
  <si>
    <t>2 02 35290 02 0000 151</t>
  </si>
  <si>
    <t>2 02 35270 02 0000 151</t>
  </si>
  <si>
    <t>2 02 35134 02 0000 151</t>
  </si>
  <si>
    <t>2 02 35135 02 0000 151</t>
  </si>
  <si>
    <t>2 02 35485 02 0000 151</t>
  </si>
  <si>
    <t>2 02 35380 02 0000 151</t>
  </si>
  <si>
    <t>2 02 35137 02 0000 151</t>
  </si>
  <si>
    <t>2 02 35900 02 0000 151</t>
  </si>
  <si>
    <t>Единая субвенция бюджетам субъектов Российской Федерации и бюджету г. Байконура</t>
  </si>
  <si>
    <t>2 02 45161 02 0000 151</t>
  </si>
  <si>
    <t>Межбюджетные трансферты, передаваемые бюджетам субъектов Российской Федерации на реализацию отдельных полномочий в области лекарственного обеспечения</t>
  </si>
  <si>
    <t>Субвенции бюджетам субъектов Российской Федерации  на осуществление полномочий по обеспечению жильём отдельных категорий граждан, установленных Федеральным законом от 12 января 1995 года № 5-ФЗ  «О ветеранах», в соответствии с Указом Президента Российской Федерации от 7 мая 2008 года № 714 «Об обеспечении жильём ветеранов Великой Отечественной войны 1941 - 1945 годов»</t>
  </si>
  <si>
    <t>Субвенции бюджетам субъектов Российской Федерации на осуществление полномочий по обеспечению жильём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</si>
  <si>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2 02 25555 02 0000 151</t>
  </si>
  <si>
    <t>Субсидии бюджетам субъектов Российской Федерации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</si>
  <si>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2 02 25507 02 0000 151</t>
  </si>
  <si>
    <t>Субсидии бюджетам субъектов Российской Федерации на поддержку региональных проектов в области обращения с отходами и ликвидации накопленного экологического ущерба</t>
  </si>
  <si>
    <t>2 02 25027 02 0000 151</t>
  </si>
  <si>
    <t>Субсидии бюджетам субъектов Российской Федерации на реализацию мероприятий государственной программы Российской Федерации «Доступная среда» на 2011 - 2020 годы</t>
  </si>
  <si>
    <t>2 02 25086 02 0000 151</t>
  </si>
  <si>
    <t>2 02 25082 02 0000 151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</si>
  <si>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</si>
  <si>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2 02 25097 02 0000 151</t>
  </si>
  <si>
    <t>Субсидии бюджетам субъектов Российской Федерации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</si>
  <si>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2 02 25520 02 0000 151</t>
  </si>
  <si>
    <t>2 02 25066 02 0000 151</t>
  </si>
  <si>
    <t>Субсидии бюджетам субъектов Российской Федерации на реализацию мероприятий по содействию созданию в субъектах Российской Федерации новых мест в общеобразовательных организациях</t>
  </si>
  <si>
    <t>Субсидии бюджетам субъектов Российской Федерации на подготовку управленческих кадров для организаций народного хозяйства Российской Федерации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</si>
  <si>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включённой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</si>
  <si>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 xml:space="preserve">Прогнозируемый общий объём доходов на 2018 год согласно классификации доходов бюджетов Российской Федерации </t>
  </si>
  <si>
    <t>«О бюджете Удмуртской Республики на 2018 год</t>
  </si>
  <si>
    <t xml:space="preserve"> и на плановый период 2019 и 2020 годов»</t>
  </si>
  <si>
    <t>1 09 00000 00 0000 000</t>
  </si>
  <si>
    <t>ЗАДОЛЖЕННОСТЬ И ПЕРЕРАСЧЕТЫ ПО ОТМЕНЕННЫМ НАЛОГАМ, СБОРАМ И ИНЫМ ОБЯЗАТЕЛЬНЫМ ПЛАТЕЖАМ</t>
  </si>
  <si>
    <t>1 17 00000 00 0000 000</t>
  </si>
  <si>
    <t>ПРОЧИЕ НЕНАЛОГОВЫЕ ДОХОДЫ</t>
  </si>
  <si>
    <t>2 02 35120 02 0000 151</t>
  </si>
  <si>
    <t>Субвенции бюджетам субъектов Российской Федерации на осуществление полномочий по составлению (изменению) списков кандидатов в присяжные заседатели федеральных судов общей юрисдиции в Российской Федерации</t>
  </si>
  <si>
    <t>2 02 25028 02 0000 151</t>
  </si>
  <si>
    <t xml:space="preserve">Субсидии бюджетам субъектов Российской Федерации на поддержку региональных проектов в сфере информационных технологий
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</si>
  <si>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награждённым нагрудным знаком «Почётный донор России»</t>
  </si>
  <si>
    <t>2 02 35128 02 0000 151</t>
  </si>
  <si>
    <t>Субвенции бюджетам субъектов Российской Федерации на осуществление отдельных полномочий в области водных отношений</t>
  </si>
  <si>
    <t>Субсидии бюджетам субъектов Российской Федерации на реализацию мероприятий по грантовой поддержке местных инициатив граждан, проживающих в сельской местности, государственных программ субъектов Российской Федерации (подпрограмм государственных программ субъектов Российской Федерации), направленных на устойчивое развитие сельских территорий</t>
  </si>
  <si>
    <t>2 02 25538 02 0000 151</t>
  </si>
  <si>
    <t>2 02 25533 02 0000 151</t>
  </si>
  <si>
    <t>Субсидии бюджетам субъектов Российской Федерации на разработку и распространение в системах среднего профессионального, высшего образования новых образовательных технологий и форм организации образовательного процесса в субъектах Российской Федерации</t>
  </si>
  <si>
    <t>2 02 25537 02 0000 151</t>
  </si>
  <si>
    <t>Субсидии бюджетам субъектов Российской Федерации на формирование современных управленческих и организационно-экономических механизмов в системе дополнительного образования детей в субъектах Российской Федерации</t>
  </si>
  <si>
    <t>2 02 25568 02 0000 151</t>
  </si>
  <si>
    <t>Субсидии бюджетам субъектов Российской Федерации на реализацию мероприятий в области мелиорации земель сельскохозяйственного назначения</t>
  </si>
  <si>
    <t xml:space="preserve">Субсидии бюджетам субъектов Российской Федерации на мероприятия в области использования и охраны водных объектов федеральной целевой программы «Развитие водохозяйственного комплекса Российской Федерации» в 2012 - 2020 годах </t>
  </si>
  <si>
    <t>Субсидии бюджетам субъектов Российской Федерации на финансовое обеспечение мероприятий федеральной целевой программы «Развитие физической культуры и спорта в Российской Федерации на 2016 - 2020 годы» государственной программы Российской Федерации «Развитие физической культуры и спорта»</t>
  </si>
  <si>
    <t>Субсидии бюджетам субъектов Российской Федерации на реализацию мероприятий федеральной целевой программы «Развитие внутреннего и въездного туризма в Российской Федерации (2011 - 2018 годы)»</t>
  </si>
  <si>
    <t>Субсидии бюджетам субъектов Российской Федерации на повышение качества образования в школах с низкими результатами обучения и в школах, функционирующих в неблагоприятных социальных условиях, путём реализации региональных проектов и распространения их результатов в субъектах Российской Федерации</t>
  </si>
  <si>
    <t>Субсидии бюджетам субъектов Российской Федерации на реализацию мероприятий по комплексному обустройству населенных пунктов, расположенных в сельской местности, объектами социальной, инженерной инфраструктуры и автомобильными дорогами, государственных программ (подпрограмм государственных программ) субъектов Российской Федерации, направленных на устойчивое развитие сельских территорий</t>
  </si>
  <si>
    <t>Субсидии бюджетам субъектов Российской Федерации на реализацию мероприятий по улучшению жилищных условий граждан, проживающих в сельской местности, государственных программ (подпрограмм государственных программ) субъектов Российской Федерации, направленных на устойчивое развитие сельских территорий</t>
  </si>
  <si>
    <t>Субсидии бюджетам субъектов Российской Федерации 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</si>
  <si>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2 02 15009 02 0000 151</t>
  </si>
  <si>
    <t>Дотации бюджетам субъектов Российской Федерации  на частичную компенсацию дополнительных расходов на повышение оплаты труда работников бюджетной сферы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</si>
</sst>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54">
    <xf numFmtId="0" fontId="0" fillId="0" borderId="0" xfId="0"/>
    <xf numFmtId="2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49" fontId="5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wrapText="1"/>
    </xf>
    <xf numFmtId="0" fontId="5" fillId="2" borderId="0" xfId="0" applyFont="1" applyFill="1" applyAlignment="1">
      <alignment horizontal="right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2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left" wrapText="1"/>
    </xf>
    <xf numFmtId="164" fontId="7" fillId="2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left" wrapText="1"/>
    </xf>
    <xf numFmtId="3" fontId="7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5" fillId="2" borderId="1" xfId="1" applyNumberFormat="1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justify" vertical="top" wrapText="1"/>
    </xf>
    <xf numFmtId="164" fontId="8" fillId="2" borderId="0" xfId="0" applyNumberFormat="1" applyFont="1" applyFill="1"/>
    <xf numFmtId="164" fontId="11" fillId="0" borderId="1" xfId="0" applyNumberFormat="1" applyFont="1" applyFill="1" applyBorder="1" applyAlignment="1">
      <alignment vertical="center"/>
    </xf>
    <xf numFmtId="164" fontId="11" fillId="0" borderId="1" xfId="0" applyNumberFormat="1" applyFont="1" applyFill="1" applyBorder="1" applyAlignment="1">
      <alignment horizontal="right" vertical="center"/>
    </xf>
    <xf numFmtId="2" fontId="5" fillId="0" borderId="4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2" fontId="5" fillId="0" borderId="3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10" fillId="2" borderId="0" xfId="0" applyNumberFormat="1" applyFont="1" applyFill="1" applyAlignment="1">
      <alignment horizontal="center" wrapText="1"/>
    </xf>
    <xf numFmtId="49" fontId="5" fillId="2" borderId="0" xfId="0" applyNumberFormat="1" applyFont="1" applyFill="1" applyAlignment="1">
      <alignment horizontal="right" wrapText="1"/>
    </xf>
  </cellXfs>
  <cellStyles count="4">
    <cellStyle name="Обычный" xfId="0" builtinId="0"/>
    <cellStyle name="Обычный 2" xfId="2"/>
    <cellStyle name="Обычный 2 2" xfId="3"/>
    <cellStyle name="Обычный_приложение 1 к закону 2004 года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4"/>
  <sheetViews>
    <sheetView tabSelected="1" view="pageBreakPreview" zoomScaleNormal="100" zoomScaleSheetLayoutView="100" workbookViewId="0">
      <selection activeCell="G25" sqref="G25"/>
    </sheetView>
  </sheetViews>
  <sheetFormatPr defaultRowHeight="15.75"/>
  <cols>
    <col min="1" max="1" width="24.140625" style="4" customWidth="1"/>
    <col min="2" max="2" width="64" style="16" customWidth="1"/>
    <col min="3" max="3" width="15.85546875" style="15" customWidth="1"/>
    <col min="4" max="4" width="10.28515625" style="3" bestFit="1" customWidth="1"/>
    <col min="5" max="16384" width="9.140625" style="3"/>
  </cols>
  <sheetData>
    <row r="1" spans="1:3">
      <c r="B1" s="53" t="s">
        <v>0</v>
      </c>
      <c r="C1" s="53"/>
    </row>
    <row r="2" spans="1:3">
      <c r="B2" s="53" t="s">
        <v>1</v>
      </c>
      <c r="C2" s="53"/>
    </row>
    <row r="3" spans="1:3">
      <c r="B3" s="53" t="s">
        <v>124</v>
      </c>
      <c r="C3" s="53"/>
    </row>
    <row r="4" spans="1:3" ht="15" customHeight="1">
      <c r="B4" s="53" t="s">
        <v>125</v>
      </c>
      <c r="C4" s="53"/>
    </row>
    <row r="5" spans="1:3" ht="12" customHeight="1">
      <c r="A5" s="5"/>
      <c r="B5" s="5"/>
      <c r="C5" s="5"/>
    </row>
    <row r="6" spans="1:3" ht="44.25" customHeight="1">
      <c r="A6" s="52" t="s">
        <v>123</v>
      </c>
      <c r="B6" s="52"/>
      <c r="C6" s="52"/>
    </row>
    <row r="7" spans="1:3" ht="18.75" customHeight="1">
      <c r="A7" s="23"/>
      <c r="B7" s="6"/>
      <c r="C7" s="7" t="s">
        <v>80</v>
      </c>
    </row>
    <row r="8" spans="1:3" s="10" customFormat="1" ht="27" customHeight="1">
      <c r="A8" s="8" t="s">
        <v>2</v>
      </c>
      <c r="B8" s="8" t="s">
        <v>3</v>
      </c>
      <c r="C8" s="9" t="s">
        <v>47</v>
      </c>
    </row>
    <row r="9" spans="1:3" s="11" customFormat="1">
      <c r="A9" s="1" t="s">
        <v>4</v>
      </c>
      <c r="B9" s="2" t="s">
        <v>5</v>
      </c>
      <c r="C9" s="20">
        <f>C10+C13+C15+C17+C21+C23+C24+C25+C32+C36+C37+C38+C39+C40</f>
        <v>49499754</v>
      </c>
    </row>
    <row r="10" spans="1:3" s="11" customFormat="1" ht="17.25" customHeight="1">
      <c r="A10" s="1" t="s">
        <v>6</v>
      </c>
      <c r="B10" s="2" t="s">
        <v>7</v>
      </c>
      <c r="C10" s="20">
        <f>C11+C12</f>
        <v>34630000</v>
      </c>
    </row>
    <row r="11" spans="1:3">
      <c r="A11" s="12" t="s">
        <v>76</v>
      </c>
      <c r="B11" s="13" t="s">
        <v>75</v>
      </c>
      <c r="C11" s="21">
        <v>18700000</v>
      </c>
    </row>
    <row r="12" spans="1:3" ht="17.25" customHeight="1">
      <c r="A12" s="12" t="s">
        <v>8</v>
      </c>
      <c r="B12" s="13" t="s">
        <v>9</v>
      </c>
      <c r="C12" s="21">
        <v>15930000</v>
      </c>
    </row>
    <row r="13" spans="1:3" s="11" customFormat="1" ht="47.25">
      <c r="A13" s="1" t="s">
        <v>10</v>
      </c>
      <c r="B13" s="2" t="s">
        <v>11</v>
      </c>
      <c r="C13" s="20">
        <f>C14</f>
        <v>5419253</v>
      </c>
    </row>
    <row r="14" spans="1:3" ht="33" customHeight="1">
      <c r="A14" s="12" t="s">
        <v>12</v>
      </c>
      <c r="B14" s="13" t="s">
        <v>13</v>
      </c>
      <c r="C14" s="21">
        <v>5419253</v>
      </c>
    </row>
    <row r="15" spans="1:3" s="11" customFormat="1" ht="18.75" customHeight="1">
      <c r="A15" s="1" t="s">
        <v>14</v>
      </c>
      <c r="B15" s="2" t="s">
        <v>15</v>
      </c>
      <c r="C15" s="20">
        <f>C16</f>
        <v>2694437</v>
      </c>
    </row>
    <row r="16" spans="1:3" s="11" customFormat="1" ht="31.5">
      <c r="A16" s="12" t="s">
        <v>16</v>
      </c>
      <c r="B16" s="13" t="s">
        <v>17</v>
      </c>
      <c r="C16" s="21">
        <v>2694437</v>
      </c>
    </row>
    <row r="17" spans="1:3" s="11" customFormat="1" ht="18.75" customHeight="1">
      <c r="A17" s="1" t="s">
        <v>18</v>
      </c>
      <c r="B17" s="2" t="s">
        <v>19</v>
      </c>
      <c r="C17" s="20">
        <f>C18+C19+C20</f>
        <v>5647100</v>
      </c>
    </row>
    <row r="18" spans="1:3" s="11" customFormat="1" ht="18.75" customHeight="1">
      <c r="A18" s="12" t="s">
        <v>20</v>
      </c>
      <c r="B18" s="13" t="s">
        <v>21</v>
      </c>
      <c r="C18" s="21">
        <v>4720000</v>
      </c>
    </row>
    <row r="19" spans="1:3" ht="18.75" customHeight="1">
      <c r="A19" s="12" t="s">
        <v>22</v>
      </c>
      <c r="B19" s="13" t="s">
        <v>23</v>
      </c>
      <c r="C19" s="21">
        <v>925000</v>
      </c>
    </row>
    <row r="20" spans="1:3" ht="18.75" customHeight="1">
      <c r="A20" s="12" t="s">
        <v>60</v>
      </c>
      <c r="B20" s="13" t="s">
        <v>57</v>
      </c>
      <c r="C20" s="21">
        <v>2100</v>
      </c>
    </row>
    <row r="21" spans="1:3" s="11" customFormat="1" ht="30.75" customHeight="1">
      <c r="A21" s="1" t="s">
        <v>24</v>
      </c>
      <c r="B21" s="2" t="s">
        <v>25</v>
      </c>
      <c r="C21" s="20">
        <f>C22</f>
        <v>3785</v>
      </c>
    </row>
    <row r="22" spans="1:3" ht="18.75" customHeight="1">
      <c r="A22" s="12" t="s">
        <v>26</v>
      </c>
      <c r="B22" s="13" t="s">
        <v>27</v>
      </c>
      <c r="C22" s="21">
        <v>3785</v>
      </c>
    </row>
    <row r="23" spans="1:3" ht="18.75" customHeight="1">
      <c r="A23" s="1" t="s">
        <v>53</v>
      </c>
      <c r="B23" s="2" t="s">
        <v>52</v>
      </c>
      <c r="C23" s="20">
        <v>185027</v>
      </c>
    </row>
    <row r="24" spans="1:3" ht="52.5" customHeight="1">
      <c r="A24" s="1" t="s">
        <v>126</v>
      </c>
      <c r="B24" s="2" t="s">
        <v>127</v>
      </c>
      <c r="C24" s="20">
        <v>15</v>
      </c>
    </row>
    <row r="25" spans="1:3" s="11" customFormat="1" ht="50.25" customHeight="1">
      <c r="A25" s="1" t="s">
        <v>28</v>
      </c>
      <c r="B25" s="2" t="s">
        <v>29</v>
      </c>
      <c r="C25" s="20">
        <f>SUM(C26:C31)</f>
        <v>22950</v>
      </c>
    </row>
    <row r="26" spans="1:3" ht="63">
      <c r="A26" s="12" t="s">
        <v>30</v>
      </c>
      <c r="B26" s="13" t="s">
        <v>64</v>
      </c>
      <c r="C26" s="21">
        <v>2000</v>
      </c>
    </row>
    <row r="27" spans="1:3" ht="47.25">
      <c r="A27" s="12" t="s">
        <v>49</v>
      </c>
      <c r="B27" s="13" t="s">
        <v>55</v>
      </c>
      <c r="C27" s="21">
        <v>3060</v>
      </c>
    </row>
    <row r="28" spans="1:3" ht="81" customHeight="1">
      <c r="A28" s="12" t="s">
        <v>31</v>
      </c>
      <c r="B28" s="14" t="s">
        <v>69</v>
      </c>
      <c r="C28" s="21">
        <v>11100</v>
      </c>
    </row>
    <row r="29" spans="1:3" ht="80.25" customHeight="1">
      <c r="A29" s="12" t="s">
        <v>32</v>
      </c>
      <c r="B29" s="14" t="s">
        <v>56</v>
      </c>
      <c r="C29" s="21">
        <v>5000</v>
      </c>
    </row>
    <row r="30" spans="1:3" ht="47.25">
      <c r="A30" s="12" t="s">
        <v>70</v>
      </c>
      <c r="B30" s="14" t="s">
        <v>71</v>
      </c>
      <c r="C30" s="21">
        <v>950</v>
      </c>
    </row>
    <row r="31" spans="1:3" ht="63" customHeight="1">
      <c r="A31" s="12" t="s">
        <v>33</v>
      </c>
      <c r="B31" s="14" t="s">
        <v>65</v>
      </c>
      <c r="C31" s="21">
        <v>840</v>
      </c>
    </row>
    <row r="32" spans="1:3" s="11" customFormat="1" ht="31.5">
      <c r="A32" s="1" t="s">
        <v>34</v>
      </c>
      <c r="B32" s="2" t="s">
        <v>35</v>
      </c>
      <c r="C32" s="20">
        <f>C33+C34+C35</f>
        <v>147066</v>
      </c>
    </row>
    <row r="33" spans="1:4">
      <c r="A33" s="12" t="s">
        <v>36</v>
      </c>
      <c r="B33" s="13" t="s">
        <v>37</v>
      </c>
      <c r="C33" s="21">
        <v>22886</v>
      </c>
    </row>
    <row r="34" spans="1:4">
      <c r="A34" s="12" t="s">
        <v>74</v>
      </c>
      <c r="B34" s="13" t="s">
        <v>73</v>
      </c>
      <c r="C34" s="21">
        <v>4210</v>
      </c>
    </row>
    <row r="35" spans="1:4">
      <c r="A35" s="12" t="s">
        <v>38</v>
      </c>
      <c r="B35" s="13" t="s">
        <v>39</v>
      </c>
      <c r="C35" s="21">
        <v>119970</v>
      </c>
    </row>
    <row r="36" spans="1:4" s="11" customFormat="1" ht="31.5">
      <c r="A36" s="1" t="s">
        <v>50</v>
      </c>
      <c r="B36" s="2" t="s">
        <v>61</v>
      </c>
      <c r="C36" s="41">
        <v>21353</v>
      </c>
    </row>
    <row r="37" spans="1:4" ht="31.5">
      <c r="A37" s="1" t="s">
        <v>40</v>
      </c>
      <c r="B37" s="2" t="s">
        <v>41</v>
      </c>
      <c r="C37" s="41">
        <v>2295</v>
      </c>
    </row>
    <row r="38" spans="1:4">
      <c r="A38" s="1" t="s">
        <v>58</v>
      </c>
      <c r="B38" s="2" t="s">
        <v>59</v>
      </c>
      <c r="C38" s="41">
        <v>2555</v>
      </c>
    </row>
    <row r="39" spans="1:4">
      <c r="A39" s="39" t="s">
        <v>51</v>
      </c>
      <c r="B39" s="40" t="s">
        <v>54</v>
      </c>
      <c r="C39" s="41">
        <v>723734</v>
      </c>
    </row>
    <row r="40" spans="1:4">
      <c r="A40" s="39" t="s">
        <v>128</v>
      </c>
      <c r="B40" s="40" t="s">
        <v>129</v>
      </c>
      <c r="C40" s="41">
        <v>184</v>
      </c>
    </row>
    <row r="41" spans="1:4" s="11" customFormat="1" ht="16.5" customHeight="1">
      <c r="A41" s="1" t="s">
        <v>42</v>
      </c>
      <c r="B41" s="2" t="s">
        <v>43</v>
      </c>
      <c r="C41" s="18">
        <f>SUM(C42:C83)</f>
        <v>10152063.600000001</v>
      </c>
      <c r="D41" s="44"/>
    </row>
    <row r="42" spans="1:4" ht="31.5">
      <c r="A42" s="24" t="s">
        <v>81</v>
      </c>
      <c r="B42" s="14" t="s">
        <v>44</v>
      </c>
      <c r="C42" s="38">
        <v>3632692.7</v>
      </c>
    </row>
    <row r="43" spans="1:4" ht="47.25">
      <c r="A43" s="51" t="s">
        <v>152</v>
      </c>
      <c r="B43" s="50" t="s">
        <v>153</v>
      </c>
      <c r="C43" s="38">
        <v>1700000</v>
      </c>
    </row>
    <row r="44" spans="1:4" ht="78.75">
      <c r="A44" s="12"/>
      <c r="B44" s="25" t="s">
        <v>145</v>
      </c>
      <c r="C44" s="38">
        <v>24478.400000000001</v>
      </c>
    </row>
    <row r="45" spans="1:4" ht="94.5">
      <c r="A45" s="12"/>
      <c r="B45" s="25" t="s">
        <v>146</v>
      </c>
      <c r="C45" s="38">
        <v>63844.6</v>
      </c>
    </row>
    <row r="46" spans="1:4" ht="110.25">
      <c r="A46" s="36"/>
      <c r="B46" s="37" t="s">
        <v>137</v>
      </c>
      <c r="C46" s="38">
        <v>2716.7</v>
      </c>
    </row>
    <row r="47" spans="1:4" ht="63">
      <c r="A47" s="36"/>
      <c r="B47" s="37" t="s">
        <v>147</v>
      </c>
      <c r="C47" s="38">
        <v>49600</v>
      </c>
    </row>
    <row r="48" spans="1:4" ht="94.5">
      <c r="A48" s="36"/>
      <c r="B48" s="47" t="s">
        <v>150</v>
      </c>
      <c r="C48" s="38">
        <v>81804.800000000003</v>
      </c>
    </row>
    <row r="49" spans="1:4" ht="132" customHeight="1">
      <c r="A49" s="36"/>
      <c r="B49" s="49" t="s">
        <v>149</v>
      </c>
      <c r="C49" s="38">
        <f>35605+413459.3</f>
        <v>449064.3</v>
      </c>
    </row>
    <row r="50" spans="1:4" ht="53.25" customHeight="1">
      <c r="A50" s="12" t="s">
        <v>111</v>
      </c>
      <c r="B50" s="25" t="s">
        <v>112</v>
      </c>
      <c r="C50" s="46">
        <v>19000.2</v>
      </c>
    </row>
    <row r="51" spans="1:4" ht="50.25" customHeight="1">
      <c r="A51" s="12" t="s">
        <v>132</v>
      </c>
      <c r="B51" s="25" t="s">
        <v>133</v>
      </c>
      <c r="C51" s="46">
        <v>8019.9</v>
      </c>
    </row>
    <row r="52" spans="1:4" ht="47.25">
      <c r="A52" s="31" t="s">
        <v>119</v>
      </c>
      <c r="B52" s="30" t="s">
        <v>121</v>
      </c>
      <c r="C52" s="46">
        <v>752.9</v>
      </c>
    </row>
    <row r="53" spans="1:4" ht="71.25" customHeight="1">
      <c r="A53" s="26" t="s">
        <v>114</v>
      </c>
      <c r="B53" s="14" t="s">
        <v>115</v>
      </c>
      <c r="C53" s="46">
        <v>94177</v>
      </c>
    </row>
    <row r="54" spans="1:4" ht="94.5">
      <c r="A54" s="27" t="s">
        <v>113</v>
      </c>
      <c r="B54" s="25" t="s">
        <v>122</v>
      </c>
      <c r="C54" s="46">
        <v>300.7</v>
      </c>
    </row>
    <row r="55" spans="1:4" ht="65.25" customHeight="1">
      <c r="A55" s="27" t="s">
        <v>116</v>
      </c>
      <c r="B55" s="14" t="s">
        <v>117</v>
      </c>
      <c r="C55" s="46">
        <v>11554.7</v>
      </c>
    </row>
    <row r="56" spans="1:4" ht="50.25" customHeight="1">
      <c r="A56" s="27" t="s">
        <v>109</v>
      </c>
      <c r="B56" s="14" t="s">
        <v>110</v>
      </c>
      <c r="C56" s="46">
        <v>34200</v>
      </c>
    </row>
    <row r="57" spans="1:4" ht="35.25" customHeight="1">
      <c r="A57" s="26" t="s">
        <v>82</v>
      </c>
      <c r="B57" s="14" t="s">
        <v>83</v>
      </c>
      <c r="C57" s="46">
        <v>3938.4</v>
      </c>
    </row>
    <row r="58" spans="1:4" ht="63">
      <c r="A58" s="31" t="s">
        <v>118</v>
      </c>
      <c r="B58" s="30" t="s">
        <v>120</v>
      </c>
      <c r="C58" s="46">
        <v>354239.1</v>
      </c>
    </row>
    <row r="59" spans="1:4" ht="87" customHeight="1">
      <c r="A59" s="12" t="s">
        <v>139</v>
      </c>
      <c r="B59" s="25" t="s">
        <v>140</v>
      </c>
      <c r="C59" s="28">
        <v>19444.400000000001</v>
      </c>
      <c r="D59" s="48"/>
    </row>
    <row r="60" spans="1:4" ht="66" customHeight="1">
      <c r="A60" s="12" t="s">
        <v>141</v>
      </c>
      <c r="B60" s="25" t="s">
        <v>142</v>
      </c>
      <c r="C60" s="28">
        <v>14210</v>
      </c>
      <c r="D60" s="48"/>
    </row>
    <row r="61" spans="1:4" ht="94.5">
      <c r="A61" s="12" t="s">
        <v>138</v>
      </c>
      <c r="B61" s="25" t="s">
        <v>148</v>
      </c>
      <c r="C61" s="38">
        <v>2674.4</v>
      </c>
      <c r="D61" s="48"/>
    </row>
    <row r="62" spans="1:4" ht="67.5" customHeight="1">
      <c r="A62" s="31" t="s">
        <v>84</v>
      </c>
      <c r="B62" s="30" t="s">
        <v>79</v>
      </c>
      <c r="C62" s="46">
        <v>425408.2</v>
      </c>
    </row>
    <row r="63" spans="1:4" ht="67.5" customHeight="1">
      <c r="A63" s="31" t="s">
        <v>107</v>
      </c>
      <c r="B63" s="30" t="s">
        <v>108</v>
      </c>
      <c r="C63" s="46">
        <v>280800.8</v>
      </c>
    </row>
    <row r="64" spans="1:4" ht="78.75">
      <c r="A64" s="31" t="s">
        <v>85</v>
      </c>
      <c r="B64" s="30" t="s">
        <v>151</v>
      </c>
      <c r="C64" s="46">
        <v>24566.2</v>
      </c>
    </row>
    <row r="65" spans="1:4" ht="54" customHeight="1">
      <c r="A65" s="12" t="s">
        <v>143</v>
      </c>
      <c r="B65" s="25" t="s">
        <v>144</v>
      </c>
      <c r="C65" s="28">
        <v>2148</v>
      </c>
      <c r="D65" s="48"/>
    </row>
    <row r="66" spans="1:4" ht="52.5" customHeight="1">
      <c r="A66" s="32" t="s">
        <v>91</v>
      </c>
      <c r="B66" s="14" t="s">
        <v>48</v>
      </c>
      <c r="C66" s="45">
        <v>31099.5</v>
      </c>
    </row>
    <row r="67" spans="1:4" ht="63">
      <c r="A67" s="42" t="s">
        <v>130</v>
      </c>
      <c r="B67" s="43" t="s">
        <v>131</v>
      </c>
      <c r="C67" s="45">
        <v>3999.2</v>
      </c>
    </row>
    <row r="68" spans="1:4" ht="47.25">
      <c r="A68" s="29" t="s">
        <v>135</v>
      </c>
      <c r="B68" s="30" t="s">
        <v>136</v>
      </c>
      <c r="C68" s="45">
        <v>16798.7</v>
      </c>
    </row>
    <row r="69" spans="1:4" ht="51" customHeight="1">
      <c r="A69" s="29" t="s">
        <v>92</v>
      </c>
      <c r="B69" s="30" t="s">
        <v>68</v>
      </c>
      <c r="C69" s="45">
        <v>218382.4</v>
      </c>
    </row>
    <row r="70" spans="1:4" ht="110.25">
      <c r="A70" s="26" t="s">
        <v>96</v>
      </c>
      <c r="B70" s="25" t="s">
        <v>105</v>
      </c>
      <c r="C70" s="45">
        <v>21664</v>
      </c>
    </row>
    <row r="71" spans="1:4" ht="94.5">
      <c r="A71" s="32" t="s">
        <v>97</v>
      </c>
      <c r="B71" s="25" t="s">
        <v>106</v>
      </c>
      <c r="C71" s="45">
        <v>29557.1</v>
      </c>
    </row>
    <row r="72" spans="1:4" ht="69" customHeight="1">
      <c r="A72" s="33" t="s">
        <v>100</v>
      </c>
      <c r="B72" s="34" t="s">
        <v>72</v>
      </c>
      <c r="C72" s="45">
        <v>39808.800000000003</v>
      </c>
    </row>
    <row r="73" spans="1:4" ht="78.75">
      <c r="A73" s="26" t="s">
        <v>87</v>
      </c>
      <c r="B73" s="30" t="s">
        <v>134</v>
      </c>
      <c r="C73" s="46">
        <v>57711.199999999997</v>
      </c>
    </row>
    <row r="74" spans="1:4" ht="63">
      <c r="A74" s="32" t="s">
        <v>88</v>
      </c>
      <c r="B74" s="30" t="s">
        <v>89</v>
      </c>
      <c r="C74" s="46">
        <v>142</v>
      </c>
    </row>
    <row r="75" spans="1:4" ht="50.25" customHeight="1">
      <c r="A75" s="26" t="s">
        <v>86</v>
      </c>
      <c r="B75" s="30" t="s">
        <v>45</v>
      </c>
      <c r="C75" s="45">
        <v>1113589.7</v>
      </c>
    </row>
    <row r="76" spans="1:4" ht="54" customHeight="1">
      <c r="A76" s="32" t="s">
        <v>93</v>
      </c>
      <c r="B76" s="30" t="s">
        <v>63</v>
      </c>
      <c r="C76" s="45">
        <v>16865.3</v>
      </c>
    </row>
    <row r="77" spans="1:4" ht="82.5" customHeight="1">
      <c r="A77" s="26" t="s">
        <v>95</v>
      </c>
      <c r="B77" s="13" t="s">
        <v>66</v>
      </c>
      <c r="C77" s="45">
        <v>13226</v>
      </c>
    </row>
    <row r="78" spans="1:4" ht="69.75" customHeight="1">
      <c r="A78" s="32" t="s">
        <v>90</v>
      </c>
      <c r="B78" s="30" t="s">
        <v>77</v>
      </c>
      <c r="C78" s="46">
        <v>184.7</v>
      </c>
    </row>
    <row r="79" spans="1:4" ht="47.25">
      <c r="A79" s="26" t="s">
        <v>94</v>
      </c>
      <c r="B79" s="30" t="s">
        <v>62</v>
      </c>
      <c r="C79" s="45">
        <v>445979</v>
      </c>
    </row>
    <row r="80" spans="1:4" ht="97.5" customHeight="1">
      <c r="A80" s="31" t="s">
        <v>99</v>
      </c>
      <c r="B80" s="25" t="s">
        <v>67</v>
      </c>
      <c r="C80" s="45">
        <v>635845.5</v>
      </c>
    </row>
    <row r="81" spans="1:3" ht="47.25">
      <c r="A81" s="32" t="s">
        <v>98</v>
      </c>
      <c r="B81" s="25" t="s">
        <v>78</v>
      </c>
      <c r="C81" s="45">
        <v>1517.9</v>
      </c>
    </row>
    <row r="82" spans="1:3" ht="34.5" customHeight="1">
      <c r="A82" s="29" t="s">
        <v>101</v>
      </c>
      <c r="B82" s="30" t="s">
        <v>102</v>
      </c>
      <c r="C82" s="45">
        <v>129021.2</v>
      </c>
    </row>
    <row r="83" spans="1:3" ht="47.25">
      <c r="A83" s="32" t="s">
        <v>103</v>
      </c>
      <c r="B83" s="35" t="s">
        <v>104</v>
      </c>
      <c r="C83" s="46">
        <v>77035</v>
      </c>
    </row>
    <row r="84" spans="1:3" s="11" customFormat="1" ht="23.25" customHeight="1">
      <c r="A84" s="22"/>
      <c r="B84" s="19" t="s">
        <v>46</v>
      </c>
      <c r="C84" s="17">
        <f>C9+C41</f>
        <v>59651817.600000001</v>
      </c>
    </row>
  </sheetData>
  <mergeCells count="5">
    <mergeCell ref="A6:C6"/>
    <mergeCell ref="B1:C1"/>
    <mergeCell ref="B2:C2"/>
    <mergeCell ref="B3:C3"/>
    <mergeCell ref="B4:C4"/>
  </mergeCells>
  <phoneticPr fontId="4" type="noConversion"/>
  <printOptions horizontalCentered="1"/>
  <pageMargins left="1.1811023622047245" right="0.59055118110236227" top="0.78740157480314965" bottom="0.78740157480314965" header="0.19685039370078741" footer="0"/>
  <pageSetup paperSize="9" scale="80" fitToHeight="0" orientation="portrait" r:id="rId1"/>
  <headerFooter differentFirst="1"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Company>MinFin 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yushkova</dc:creator>
  <cp:lastModifiedBy>nabieva</cp:lastModifiedBy>
  <cp:lastPrinted>2017-10-20T11:05:01Z</cp:lastPrinted>
  <dcterms:created xsi:type="dcterms:W3CDTF">2008-09-22T12:52:04Z</dcterms:created>
  <dcterms:modified xsi:type="dcterms:W3CDTF">2017-10-27T05:30:43Z</dcterms:modified>
</cp:coreProperties>
</file>