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075" windowHeight="9975"/>
  </bookViews>
  <sheets>
    <sheet name="Прил1 к ПЗ" sheetId="1" r:id="rId1"/>
  </sheets>
  <definedNames>
    <definedName name="_xlnm._FilterDatabase" localSheetId="0" hidden="1">'Прил1 к ПЗ'!$A$28:$D$30</definedName>
    <definedName name="_xlnm.Print_Titles" localSheetId="0">'Прил1 к ПЗ'!$7:$8</definedName>
    <definedName name="_xlnm.Print_Area" localSheetId="0">'Прил1 к ПЗ'!$A$1:$D$30</definedName>
  </definedNames>
  <calcPr calcId="125725"/>
</workbook>
</file>

<file path=xl/calcChain.xml><?xml version="1.0" encoding="utf-8"?>
<calcChain xmlns="http://schemas.openxmlformats.org/spreadsheetml/2006/main">
  <c r="D24" i="1"/>
  <c r="D11"/>
  <c r="D13" l="1"/>
  <c r="D16" l="1"/>
  <c r="C16"/>
  <c r="C13"/>
  <c r="D10"/>
  <c r="C10"/>
  <c r="C9" s="1"/>
  <c r="D9" l="1"/>
  <c r="D30" s="1"/>
  <c r="C30" l="1"/>
</calcChain>
</file>

<file path=xl/sharedStrings.xml><?xml version="1.0" encoding="utf-8"?>
<sst xmlns="http://schemas.openxmlformats.org/spreadsheetml/2006/main" count="52" uniqueCount="52">
  <si>
    <t>Приложение 1</t>
  </si>
  <si>
    <t>тыс.рублей</t>
  </si>
  <si>
    <t>Код бюджетной классификации</t>
  </si>
  <si>
    <t>Наименование</t>
  </si>
  <si>
    <t>1 00 00000 00 0000 000</t>
  </si>
  <si>
    <t xml:space="preserve">НАЛОГОВЫЕ И НЕНАЛОГОВЫЕ ДОХОДЫ                                                             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</si>
  <si>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</si>
  <si>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</si>
  <si>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</si>
  <si>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</si>
  <si>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</si>
  <si>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</si>
  <si>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</si>
  <si>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</si>
  <si>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</si>
  <si>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</si>
  <si>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1 06 02000 02 0000 110</t>
  </si>
  <si>
    <t xml:space="preserve">Налог на имущество организаций </t>
  </si>
  <si>
    <t>1 06 04000 02 0000 110</t>
  </si>
  <si>
    <t xml:space="preserve">Транспортный налог </t>
  </si>
  <si>
    <t>1 07 00000 00 0000 000</t>
  </si>
  <si>
    <t>НАЛОГИ, СБОРЫ И РЕГУЛЯРНЫЕ ПЛАТЕЖИ ЗА ПОЛЬЗОВАНИЕ ПРИРОДНЫМИ РЕСУРСАМИ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</si>
  <si>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</si>
  <si>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</si>
  <si>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</si>
  <si>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</si>
  <si>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</si>
  <si>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</si>
  <si>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</si>
  <si>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</si>
  <si>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</si>
  <si>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</si>
  <si>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</si>
  <si>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</si>
  <si>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</si>
  <si>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безвозмездные поступления из федерального бюджета</t>
  </si>
  <si>
    <t xml:space="preserve">ИТОГО ДОХОДОВ </t>
  </si>
  <si>
    <t>1 03 02000 01 0000 110</t>
  </si>
  <si>
    <t>Акцизы по подакцизным товарам (продукции), производимым на территории Российской Федерации</t>
  </si>
  <si>
    <t>1 06 05000 02 0000 110</t>
  </si>
  <si>
    <t>Налог на игорный бизнес</t>
  </si>
  <si>
    <t>1 15 00000 00 0000 000</t>
  </si>
  <si>
    <t>АДМИНИСТРАТИВНЫЕ ПЛАТЕЖИ, СБОРЫ</t>
  </si>
  <si>
    <t>Оценка за 2015 год</t>
  </si>
  <si>
    <r>
      <t xml:space="preserve"> </t>
    </r>
    <r>
      <rPr>
        <b/>
        <sz val="12"/>
        <rFont val="Times New Roman"/>
        <family val="1"/>
        <charset val="204"/>
      </rPr>
      <t>Прогноз на 2016 год</t>
    </r>
  </si>
  <si>
    <t>Параметры доходов бюджета Удмуртской Республики на 2015 - 2016 годы</t>
  </si>
  <si>
    <t>«О бюджете Удмуртской Республики на 2016 год»</t>
  </si>
  <si>
    <t>ДОХОДЫ ОТ ОКАЗАНИЯ ПЛАТНЫХ УСЛУГ (РАБОТ) И КОМПЕНСАЦИИ ЗАТРАТ ГОСУДАРСТВА</t>
  </si>
  <si>
    <t>1 01 01000 00 0000 110</t>
  </si>
  <si>
    <t>Налог на прибыль организаций</t>
  </si>
  <si>
    <t>к пояснительной записке</t>
  </si>
  <si>
    <t xml:space="preserve">к проекту закона Удмуртской Республики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</si>
</sst>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2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1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 wrapText="1"/>
    </xf>
    <xf numFmtId="1" fontId="4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left"/>
    </xf>
    <xf numFmtId="2" fontId="7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/>
    <xf numFmtId="3" fontId="1" fillId="2" borderId="0" xfId="0" applyNumberFormat="1" applyFont="1" applyFill="1"/>
    <xf numFmtId="2" fontId="3" fillId="2" borderId="0" xfId="0" applyNumberFormat="1" applyFont="1" applyFill="1"/>
    <xf numFmtId="2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E38"/>
  <sheetViews>
    <sheetView tabSelected="1" view="pageBreakPreview" topLeftCell="A22" zoomScale="75" zoomScaleNormal="66" zoomScaleSheetLayoutView="75" workbookViewId="0">
      <selection activeCell="C1" sqref="C1:D1"/>
    </sheetView>
  </sheetViews>
  <sheetFormatPr defaultRowHeight="15.75"/>
  <cols>
    <col min="1" max="1" width="24.28515625" style="20" customWidth="1"/>
    <col min="2" max="2" width="50.42578125" style="21" customWidth="1"/>
    <col min="3" max="3" width="25" style="22" customWidth="1"/>
    <col min="4" max="4" width="28.85546875" style="23" customWidth="1"/>
    <col min="5" max="5" width="21.5703125" style="3" customWidth="1"/>
    <col min="6" max="6" width="11.5703125" style="3" bestFit="1" customWidth="1"/>
    <col min="7" max="16384" width="9.140625" style="3"/>
  </cols>
  <sheetData>
    <row r="1" spans="1:7" s="1" customFormat="1" ht="15.75" customHeight="1">
      <c r="B1" s="2"/>
      <c r="C1" s="38" t="s">
        <v>0</v>
      </c>
      <c r="D1" s="38"/>
    </row>
    <row r="2" spans="1:7" s="1" customFormat="1" ht="15.75" customHeight="1">
      <c r="B2" s="2"/>
      <c r="C2" s="38" t="s">
        <v>50</v>
      </c>
      <c r="D2" s="38"/>
    </row>
    <row r="3" spans="1:7" s="1" customFormat="1" ht="15.75" customHeight="1">
      <c r="B3" s="2"/>
      <c r="C3" s="38" t="s">
        <v>51</v>
      </c>
      <c r="D3" s="38"/>
    </row>
    <row r="4" spans="1:7" s="1" customFormat="1" ht="15.75" customHeight="1">
      <c r="B4" s="2"/>
      <c r="C4" s="38" t="s">
        <v>46</v>
      </c>
      <c r="D4" s="38"/>
    </row>
    <row r="5" spans="1:7" ht="57" customHeight="1">
      <c r="A5" s="36" t="s">
        <v>45</v>
      </c>
      <c r="B5" s="36"/>
      <c r="C5" s="36"/>
      <c r="D5" s="36"/>
    </row>
    <row r="6" spans="1:7" ht="20.25" customHeight="1">
      <c r="A6" s="37" t="s">
        <v>1</v>
      </c>
      <c r="B6" s="37"/>
      <c r="C6" s="37"/>
      <c r="D6" s="37"/>
    </row>
    <row r="7" spans="1:7" s="8" customFormat="1" ht="38.25" customHeight="1">
      <c r="A7" s="4" t="s">
        <v>2</v>
      </c>
      <c r="B7" s="5" t="s">
        <v>3</v>
      </c>
      <c r="C7" s="6" t="s">
        <v>43</v>
      </c>
      <c r="D7" s="7" t="s">
        <v>44</v>
      </c>
    </row>
    <row r="8" spans="1:7" s="10" customFormat="1">
      <c r="A8" s="9">
        <v>1</v>
      </c>
      <c r="B8" s="9">
        <v>2</v>
      </c>
      <c r="C8" s="9">
        <v>3</v>
      </c>
      <c r="D8" s="9">
        <v>4</v>
      </c>
    </row>
    <row r="9" spans="1:7" s="13" customFormat="1" ht="36.75" customHeight="1">
      <c r="A9" s="11" t="s">
        <v>4</v>
      </c>
      <c r="B9" s="12" t="s">
        <v>5</v>
      </c>
      <c r="C9" s="29">
        <f>C10+C13+C15+C16+C20+C21+C23+C22+C24+C25+C26+C27+447850</f>
        <v>45150920</v>
      </c>
      <c r="D9" s="29">
        <f>D10+D13+D15+D16+D20+D21+D23+D22+D24+D25+D26+D27</f>
        <v>47088987</v>
      </c>
      <c r="F9" s="28"/>
    </row>
    <row r="10" spans="1:7" s="13" customFormat="1" ht="19.5" customHeight="1">
      <c r="A10" s="11" t="s">
        <v>6</v>
      </c>
      <c r="B10" s="12" t="s">
        <v>7</v>
      </c>
      <c r="C10" s="29">
        <f>C11+C12</f>
        <v>31049386</v>
      </c>
      <c r="D10" s="29">
        <f t="shared" ref="D10" si="0">D11+D12</f>
        <v>33364344</v>
      </c>
    </row>
    <row r="11" spans="1:7" s="16" customFormat="1" ht="26.25" customHeight="1">
      <c r="A11" s="14" t="s">
        <v>48</v>
      </c>
      <c r="B11" s="26" t="s">
        <v>49</v>
      </c>
      <c r="C11" s="30">
        <v>16659226</v>
      </c>
      <c r="D11" s="31">
        <f>19180394-6800</f>
        <v>19173594</v>
      </c>
      <c r="E11" s="13"/>
      <c r="F11" s="27"/>
      <c r="G11" s="27"/>
    </row>
    <row r="12" spans="1:7" s="16" customFormat="1" ht="29.25" customHeight="1">
      <c r="A12" s="14" t="s">
        <v>8</v>
      </c>
      <c r="B12" s="15" t="s">
        <v>9</v>
      </c>
      <c r="C12" s="30">
        <v>14390160</v>
      </c>
      <c r="D12" s="31">
        <v>14190750</v>
      </c>
      <c r="E12" s="13"/>
    </row>
    <row r="13" spans="1:7" s="13" customFormat="1" ht="56.25" customHeight="1">
      <c r="A13" s="11" t="s">
        <v>10</v>
      </c>
      <c r="B13" s="12" t="s">
        <v>11</v>
      </c>
      <c r="C13" s="29">
        <f>C14</f>
        <v>5265966</v>
      </c>
      <c r="D13" s="29">
        <f>D14</f>
        <v>5195061</v>
      </c>
    </row>
    <row r="14" spans="1:7" s="13" customFormat="1" ht="56.25" customHeight="1">
      <c r="A14" s="25" t="s">
        <v>37</v>
      </c>
      <c r="B14" s="26" t="s">
        <v>38</v>
      </c>
      <c r="C14" s="30">
        <v>5265966</v>
      </c>
      <c r="D14" s="30">
        <v>5195061</v>
      </c>
    </row>
    <row r="15" spans="1:7" s="19" customFormat="1" ht="25.5" customHeight="1">
      <c r="A15" s="17" t="s">
        <v>12</v>
      </c>
      <c r="B15" s="18" t="s">
        <v>13</v>
      </c>
      <c r="C15" s="29">
        <v>1980330</v>
      </c>
      <c r="D15" s="32">
        <v>2227457</v>
      </c>
      <c r="E15" s="13"/>
    </row>
    <row r="16" spans="1:7" s="13" customFormat="1" ht="27" customHeight="1">
      <c r="A16" s="11" t="s">
        <v>14</v>
      </c>
      <c r="B16" s="12" t="s">
        <v>15</v>
      </c>
      <c r="C16" s="29">
        <f>C17+C18+C19</f>
        <v>4858529</v>
      </c>
      <c r="D16" s="29">
        <f t="shared" ref="D16" si="1">D17+D18+D19</f>
        <v>5281700</v>
      </c>
    </row>
    <row r="17" spans="1:57" s="16" customFormat="1" ht="21" customHeight="1">
      <c r="A17" s="14" t="s">
        <v>16</v>
      </c>
      <c r="B17" s="15" t="s">
        <v>17</v>
      </c>
      <c r="C17" s="30">
        <v>3996759</v>
      </c>
      <c r="D17" s="31">
        <v>4328800</v>
      </c>
      <c r="E17" s="13"/>
    </row>
    <row r="18" spans="1:57" s="16" customFormat="1" ht="24" customHeight="1">
      <c r="A18" s="14" t="s">
        <v>18</v>
      </c>
      <c r="B18" s="15" t="s">
        <v>19</v>
      </c>
      <c r="C18" s="30">
        <v>859020</v>
      </c>
      <c r="D18" s="31">
        <v>950000</v>
      </c>
      <c r="E18" s="13"/>
    </row>
    <row r="19" spans="1:57" s="16" customFormat="1" ht="24" customHeight="1">
      <c r="A19" s="14" t="s">
        <v>39</v>
      </c>
      <c r="B19" s="15" t="s">
        <v>40</v>
      </c>
      <c r="C19" s="30">
        <v>2750</v>
      </c>
      <c r="D19" s="31">
        <v>2900</v>
      </c>
      <c r="E19" s="13"/>
    </row>
    <row r="20" spans="1:57" s="13" customFormat="1" ht="60.75" customHeight="1">
      <c r="A20" s="11" t="s">
        <v>20</v>
      </c>
      <c r="B20" s="12" t="s">
        <v>21</v>
      </c>
      <c r="C20" s="29">
        <v>4100</v>
      </c>
      <c r="D20" s="29">
        <v>4200</v>
      </c>
    </row>
    <row r="21" spans="1:57" s="13" customFormat="1" ht="29.25" customHeight="1">
      <c r="A21" s="11" t="s">
        <v>22</v>
      </c>
      <c r="B21" s="12" t="s">
        <v>23</v>
      </c>
      <c r="C21" s="29">
        <v>56616</v>
      </c>
      <c r="D21" s="32">
        <v>94307</v>
      </c>
    </row>
    <row r="22" spans="1:57" s="13" customFormat="1" ht="75.75" customHeight="1">
      <c r="A22" s="11" t="s">
        <v>24</v>
      </c>
      <c r="B22" s="12" t="s">
        <v>25</v>
      </c>
      <c r="C22" s="29">
        <v>99617</v>
      </c>
      <c r="D22" s="29">
        <v>52901</v>
      </c>
    </row>
    <row r="23" spans="1:57" s="13" customFormat="1" ht="42.75" customHeight="1">
      <c r="A23" s="11" t="s">
        <v>26</v>
      </c>
      <c r="B23" s="12" t="s">
        <v>27</v>
      </c>
      <c r="C23" s="29">
        <v>146747</v>
      </c>
      <c r="D23" s="32">
        <v>147057</v>
      </c>
    </row>
    <row r="24" spans="1:57" s="13" customFormat="1" ht="52.5" customHeight="1">
      <c r="A24" s="11" t="s">
        <v>28</v>
      </c>
      <c r="B24" s="12" t="s">
        <v>47</v>
      </c>
      <c r="C24" s="29">
        <v>27886</v>
      </c>
      <c r="D24" s="32">
        <f>21160+6800</f>
        <v>27960</v>
      </c>
    </row>
    <row r="25" spans="1:57" s="13" customFormat="1" ht="48" customHeight="1">
      <c r="A25" s="11" t="s">
        <v>29</v>
      </c>
      <c r="B25" s="12" t="s">
        <v>30</v>
      </c>
      <c r="C25" s="33">
        <v>330000</v>
      </c>
      <c r="D25" s="32">
        <v>10000</v>
      </c>
    </row>
    <row r="26" spans="1:57" s="13" customFormat="1" ht="33" customHeight="1">
      <c r="A26" s="11" t="s">
        <v>41</v>
      </c>
      <c r="B26" s="12" t="s">
        <v>42</v>
      </c>
      <c r="C26" s="32">
        <v>2828</v>
      </c>
      <c r="D26" s="32">
        <v>1900</v>
      </c>
    </row>
    <row r="27" spans="1:57" s="13" customFormat="1" ht="38.25" customHeight="1">
      <c r="A27" s="11" t="s">
        <v>31</v>
      </c>
      <c r="B27" s="12" t="s">
        <v>32</v>
      </c>
      <c r="C27" s="29">
        <v>881065</v>
      </c>
      <c r="D27" s="29">
        <v>682100</v>
      </c>
    </row>
    <row r="28" spans="1:57" s="13" customFormat="1" ht="30" customHeight="1">
      <c r="A28" s="11" t="s">
        <v>33</v>
      </c>
      <c r="B28" s="12" t="s">
        <v>34</v>
      </c>
      <c r="C28" s="34">
        <v>12419445</v>
      </c>
      <c r="D28" s="34">
        <v>5790055.7000000002</v>
      </c>
    </row>
    <row r="29" spans="1:57" s="16" customFormat="1" ht="34.5" customHeight="1">
      <c r="A29" s="14"/>
      <c r="B29" s="15" t="s">
        <v>35</v>
      </c>
      <c r="C29" s="35">
        <v>11415551.1</v>
      </c>
      <c r="D29" s="35">
        <v>5380300.9000000004</v>
      </c>
    </row>
    <row r="30" spans="1:57" s="16" customFormat="1" ht="27" customHeight="1">
      <c r="A30" s="14"/>
      <c r="B30" s="12" t="s">
        <v>36</v>
      </c>
      <c r="C30" s="34">
        <f>C9+C28</f>
        <v>57570365</v>
      </c>
      <c r="D30" s="34">
        <f>D9+D28</f>
        <v>52879042.700000003</v>
      </c>
    </row>
    <row r="31" spans="1:57" s="24" customFormat="1">
      <c r="A31" s="20"/>
      <c r="B31" s="21"/>
      <c r="C31" s="22"/>
      <c r="D31" s="2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s="24" customFormat="1">
      <c r="A32" s="20"/>
      <c r="B32" s="21"/>
      <c r="C32" s="22"/>
      <c r="D32" s="2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s="24" customFormat="1">
      <c r="A33" s="20"/>
      <c r="B33" s="21"/>
      <c r="C33" s="22"/>
      <c r="D33" s="2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s="24" customFormat="1">
      <c r="A34" s="20"/>
      <c r="B34" s="21"/>
      <c r="C34" s="22"/>
      <c r="D34" s="2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s="24" customFormat="1">
      <c r="A35" s="20"/>
      <c r="B35" s="21"/>
      <c r="C35" s="22"/>
      <c r="D35" s="2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24" customFormat="1">
      <c r="A36" s="20"/>
      <c r="B36" s="21"/>
      <c r="C36" s="22"/>
      <c r="D36" s="2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s="24" customFormat="1">
      <c r="A37" s="20"/>
      <c r="B37" s="21"/>
      <c r="C37" s="22"/>
      <c r="D37" s="2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24" customFormat="1">
      <c r="A38" s="20"/>
      <c r="B38" s="21"/>
      <c r="C38" s="22"/>
      <c r="D38" s="2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</sheetData>
  <mergeCells count="6">
    <mergeCell ref="A5:D5"/>
    <mergeCell ref="A6:D6"/>
    <mergeCell ref="C1:D1"/>
    <mergeCell ref="C2:D2"/>
    <mergeCell ref="C3:D3"/>
    <mergeCell ref="C4:D4"/>
  </mergeCells>
  <pageMargins left="1.06" right="0" top="0.78740157480314965" bottom="0" header="0" footer="0"/>
  <pageSetup paperSize="8" scale="105" fitToHeight="0" orientation="portrait" r:id="rId1"/>
  <headerFooter differentFirst="1" alignWithMargins="0">
    <oddHeader>&amp;C&amp;P</oddHeader>
  </headerFooter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 к ПЗ</vt:lpstr>
      <vt:lpstr>'Прил1 к ПЗ'!Заголовки_для_печати</vt:lpstr>
      <vt:lpstr>'Прил1 к ПЗ'!Область_печати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gazizullina</cp:lastModifiedBy>
  <cp:lastPrinted>2015-10-12T13:43:22Z</cp:lastPrinted>
  <dcterms:created xsi:type="dcterms:W3CDTF">2011-09-26T09:47:53Z</dcterms:created>
  <dcterms:modified xsi:type="dcterms:W3CDTF">2015-10-12T14:20:23Z</dcterms:modified>
</cp:coreProperties>
</file>