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980" windowHeight="1110"/>
  </bookViews>
  <sheets>
    <sheet name="1 пол 2016" sheetId="1" r:id="rId1"/>
  </sheets>
  <definedNames>
    <definedName name="_xlnm._FilterDatabase" localSheetId="0" hidden="1">'1 пол 2016'!$A$4:$AK$31</definedName>
    <definedName name="_xlnm.Print_Titles" localSheetId="0">'1 пол 2016'!$3:$3</definedName>
    <definedName name="_xlnm.Print_Area" localSheetId="0">'1 пол 2016'!$A$1:$F$34</definedName>
  </definedNames>
  <calcPr calcId="125725"/>
</workbook>
</file>

<file path=xl/calcChain.xml><?xml version="1.0" encoding="utf-8"?>
<calcChain xmlns="http://schemas.openxmlformats.org/spreadsheetml/2006/main">
  <c r="G27" i="1"/>
  <c r="G24"/>
  <c r="G25"/>
  <c r="G31" s="1"/>
  <c r="J31" s="1"/>
</calcChain>
</file>

<file path=xl/sharedStrings.xml><?xml version="1.0" encoding="utf-8"?>
<sst xmlns="http://schemas.openxmlformats.org/spreadsheetml/2006/main" count="67" uniqueCount="66">
  <si>
    <t>0200000000</t>
  </si>
  <si>
    <t>0400000000</t>
  </si>
  <si>
    <t>0800000000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</si>
  <si>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</si>
  <si>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</si>
  <si>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</si>
  <si>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</si>
  <si>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</si>
  <si>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</si>
  <si>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</si>
  <si>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</si>
  <si>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1900000000</t>
  </si>
  <si>
    <t>2000000000</t>
  </si>
  <si>
    <t>2100000000</t>
  </si>
  <si>
    <t>2300000000</t>
  </si>
  <si>
    <t>2500000000</t>
  </si>
  <si>
    <t>2600000000</t>
  </si>
  <si>
    <t>2700000000</t>
  </si>
  <si>
    <t>2800000000</t>
  </si>
  <si>
    <t>2900000000</t>
  </si>
  <si>
    <t>3000000000</t>
  </si>
  <si>
    <t>3100000000</t>
  </si>
  <si>
    <t>3200000000</t>
  </si>
  <si>
    <t>3400000000</t>
  </si>
  <si>
    <t>3500000000</t>
  </si>
  <si>
    <t>3600000000</t>
  </si>
  <si>
    <t>3700000000</t>
  </si>
  <si>
    <t>ВСЕГО РАСХОДОВ:</t>
  </si>
  <si>
    <t>Государственная программа Удмуртской Республики "Развитие здравоохранения"</t>
  </si>
  <si>
    <t>Государственная программа Удмуртской Республики "Культура Удмуртии"</t>
  </si>
  <si>
    <t>Государственная программа Удмуртской Республики "Этносоциальное развитие и гармонизация межэтнических отношений"</t>
  </si>
  <si>
    <t>Государственная программа Удмуртской Республики "Окружающая среда и природные ресурсы"</t>
  </si>
  <si>
    <t>Государственная программа Удмуртской Республики "Развитие архивного дела"</t>
  </si>
  <si>
    <t>Государственная программа Удмуртской Республики "Развитие системы государственной регистрации актов гражданского состояния в Удмуртской Республике"</t>
  </si>
  <si>
    <t>Государственная программа Удмуртской Республики "Создание условий для устойчивого экономического развития Удмуртской Республики"</t>
  </si>
  <si>
    <t>Государственная программа Удмуртской Республики "Развитие промышленности и повышение ее конкурентоспособности"</t>
  </si>
  <si>
    <t>Государственная программа Удмуртской Республики "Развитие лесного хозяйства"</t>
  </si>
  <si>
    <t>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</t>
  </si>
  <si>
    <t>Государственная программа Удмуртской Республики "Развитие потребительского рынка"</t>
  </si>
  <si>
    <t>Государственная программа Удмуртской Республики "Энергоэффективность и развитие энергетики в Удмуртской Республике"</t>
  </si>
  <si>
    <t>Государственная программа Удмуртской Республики "Развитие транспортной системы Удмуртской Республики"</t>
  </si>
  <si>
    <t>Государственная программа Удмуртской Республики "Развитие информационного общества в Удмуртской Республике"</t>
  </si>
  <si>
    <t>Государственная программа Удмуртской Республики "Управление государственным имуществом"</t>
  </si>
  <si>
    <t>Государственная программа Удмуртской Республики "Управление государственными финансами"</t>
  </si>
  <si>
    <t>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Удмуртской Республики"</t>
  </si>
  <si>
    <t>Государственная программа Удмуртской Республики "Обеспечение общественного порядка и противодействие преступности в Удмуртской Республике" на 2015 - 2020 годы"</t>
  </si>
  <si>
    <t>Государственная программа Удмуртской Республики "Совершенствование системы государственного управления в Удмуртской Республике"</t>
  </si>
  <si>
    <t>Государственная программа Удмуртской Республики "Социальная поддержка граждан"</t>
  </si>
  <si>
    <t>Государственная программа Удмуртской Республики "Развитие физической культуры, спорта и молодежной политики"</t>
  </si>
  <si>
    <t>Государственная программа Удмуртской Республики "Развитие социально-трудовых отношений и содействие занятости населения Удмуртской Республики"</t>
  </si>
  <si>
    <t>Государственная программа Удмуртской Республики "Комплексное развитие жилищно-коммунального хозяйства Удмуртской Республики"</t>
  </si>
  <si>
    <t>Государственная программа Удмуртской Республики "Развитие печати и массовых коммуникаций"</t>
  </si>
  <si>
    <t>Государственная программа Удмуртской Республики "Развитие строительной отрасли и регулирование градостроительной деятельности в Удмуртской Республике"</t>
  </si>
  <si>
    <t>Государственная программа Удмуртской Республики "Развитие инвестиционной деятельности в Удмуртской Республике"</t>
  </si>
  <si>
    <t>Наименование</t>
  </si>
  <si>
    <t>Целевая статья</t>
  </si>
  <si>
    <t>Государственная программа Удмуртской Республики "Развитие образования"</t>
  </si>
  <si>
    <r>
      <t xml:space="preserve">Исполнение бюджета Удмуртской Республики по государственным программам Удмуртской Республики                                                                                                                                                                        </t>
    </r>
    <r>
      <rPr>
        <b/>
        <u/>
        <sz val="14"/>
        <color rgb="FF000000"/>
        <rFont val="Times New Roman"/>
        <family val="1"/>
        <charset val="204"/>
      </rPr>
      <t>за 1 полугодие 2016 года</t>
    </r>
  </si>
  <si>
    <t xml:space="preserve">Плановые назначения на 2016 год, тыс.руб.
</t>
  </si>
  <si>
    <t>Кассовый расход за 
1 полугодие 2015 года, тыс.руб.</t>
  </si>
  <si>
    <t>Кассовый расход за 
1 полугодие 2016 года, тыс.руб.</t>
  </si>
  <si>
    <t>% исполнения плановых назначений на 2016 год</t>
  </si>
  <si>
    <t>Отношение кассового расхода за 
1 полугодие 2016 г. к аналогичному периоду 2015 г.,%*</t>
  </si>
  <si>
    <t>х</t>
  </si>
  <si>
    <t>**  Начало действия государственной программы - 2 квартал 2015 года (Постановление Правительства Удмуртской Республики от 29 апреля 2015 года №213), основное финансирование программы составило 3-4 кварталы 2015 года.</t>
  </si>
  <si>
    <t>* В связи с изменениями перечня государственных программ Удмуртской Республики и их ответственных исполнителей, а также состава государственных программ, вызванных изменениями структуры Правительства Удмуртской Республики, графа заполняется с учетом сопоставимости государственных программ в 2016 и 2015 годах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</si>
</sst>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1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0" borderId="0"/>
    <xf numFmtId="0" fontId="6" fillId="0" borderId="0"/>
    <xf numFmtId="164" fontId="7" fillId="21" borderId="2">
      <alignment horizontal="right" vertical="top" shrinkToFit="1"/>
    </xf>
    <xf numFmtId="164" fontId="7" fillId="22" borderId="2">
      <alignment horizontal="right" vertical="top" shrinkToFit="1"/>
    </xf>
    <xf numFmtId="164" fontId="8" fillId="0" borderId="2">
      <alignment horizontal="right" vertical="top" shrinkToFit="1"/>
    </xf>
    <xf numFmtId="0" fontId="8" fillId="0" borderId="0"/>
    <xf numFmtId="0" fontId="8" fillId="0" borderId="0"/>
    <xf numFmtId="0" fontId="6" fillId="0" borderId="0"/>
    <xf numFmtId="0" fontId="8" fillId="23" borderId="0"/>
    <xf numFmtId="0" fontId="8" fillId="0" borderId="0">
      <alignment wrapText="1"/>
    </xf>
    <xf numFmtId="0" fontId="8" fillId="0" borderId="0"/>
    <xf numFmtId="0" fontId="9" fillId="0" borderId="0">
      <alignment horizontal="center" wrapText="1"/>
    </xf>
    <xf numFmtId="0" fontId="9" fillId="0" borderId="0">
      <alignment horizontal="center"/>
    </xf>
    <xf numFmtId="0" fontId="8" fillId="0" borderId="0">
      <alignment horizontal="right"/>
    </xf>
    <xf numFmtId="0" fontId="8" fillId="23" borderId="3"/>
    <xf numFmtId="0" fontId="8" fillId="0" borderId="2">
      <alignment horizontal="center" vertical="center" wrapText="1"/>
    </xf>
    <xf numFmtId="0" fontId="8" fillId="23" borderId="4"/>
    <xf numFmtId="49" fontId="8" fillId="0" borderId="2">
      <alignment horizontal="left" vertical="top" wrapText="1" indent="2"/>
    </xf>
    <xf numFmtId="49" fontId="8" fillId="0" borderId="2">
      <alignment horizontal="center" vertical="top" shrinkToFit="1"/>
    </xf>
    <xf numFmtId="4" fontId="8" fillId="0" borderId="2">
      <alignment horizontal="right" vertical="top" shrinkToFit="1"/>
    </xf>
    <xf numFmtId="10" fontId="8" fillId="0" borderId="2">
      <alignment horizontal="right" vertical="top" shrinkToFit="1"/>
    </xf>
    <xf numFmtId="0" fontId="8" fillId="23" borderId="4">
      <alignment shrinkToFit="1"/>
    </xf>
    <xf numFmtId="0" fontId="7" fillId="0" borderId="2">
      <alignment horizontal="left"/>
    </xf>
    <xf numFmtId="4" fontId="7" fillId="21" borderId="2">
      <alignment horizontal="right" vertical="top" shrinkToFit="1"/>
    </xf>
    <xf numFmtId="10" fontId="7" fillId="21" borderId="2">
      <alignment horizontal="right" vertical="top" shrinkToFit="1"/>
    </xf>
    <xf numFmtId="0" fontId="8" fillId="23" borderId="5"/>
    <xf numFmtId="0" fontId="8" fillId="0" borderId="0">
      <alignment horizontal="left" wrapText="1"/>
    </xf>
    <xf numFmtId="0" fontId="7" fillId="0" borderId="2">
      <alignment vertical="top" wrapText="1"/>
    </xf>
    <xf numFmtId="4" fontId="7" fillId="22" borderId="2">
      <alignment horizontal="right" vertical="top" shrinkToFit="1"/>
    </xf>
    <xf numFmtId="10" fontId="7" fillId="22" borderId="2">
      <alignment horizontal="right" vertical="top" shrinkToFit="1"/>
    </xf>
    <xf numFmtId="0" fontId="8" fillId="23" borderId="4">
      <alignment horizontal="center"/>
    </xf>
    <xf numFmtId="0" fontId="8" fillId="23" borderId="4">
      <alignment horizontal="left"/>
    </xf>
    <xf numFmtId="0" fontId="8" fillId="23" borderId="5">
      <alignment horizontal="center"/>
    </xf>
    <xf numFmtId="0" fontId="8" fillId="23" borderId="5">
      <alignment horizontal="left"/>
    </xf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1" fillId="31" borderId="7" applyNumberFormat="0" applyAlignment="0" applyProtection="0"/>
    <xf numFmtId="0" fontId="11" fillId="31" borderId="7" applyNumberFormat="0" applyAlignment="0" applyProtection="0"/>
    <xf numFmtId="0" fontId="12" fillId="31" borderId="6" applyNumberFormat="0" applyAlignment="0" applyProtection="0"/>
    <xf numFmtId="0" fontId="12" fillId="31" borderId="6" applyNumberFormat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32" borderId="12" applyNumberFormat="0" applyAlignment="0" applyProtection="0"/>
    <xf numFmtId="0" fontId="17" fillId="32" borderId="1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2" fillId="0" borderId="0"/>
    <xf numFmtId="0" fontId="2" fillId="0" borderId="0"/>
    <xf numFmtId="0" fontId="2" fillId="2" borderId="0"/>
    <xf numFmtId="0" fontId="2" fillId="0" borderId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1" borderId="13" applyNumberFormat="0" applyFont="0" applyAlignment="0" applyProtection="0"/>
    <xf numFmtId="0" fontId="4" fillId="21" borderId="13" applyNumberFormat="0" applyFon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</cellStyleXfs>
  <cellXfs count="32">
    <xf numFmtId="0" fontId="0" fillId="0" borderId="0" xfId="0"/>
    <xf numFmtId="164" fontId="1" fillId="0" borderId="0" xfId="0" applyNumberFormat="1" applyFont="1" applyFill="1" applyProtection="1">
      <protection locked="0"/>
    </xf>
    <xf numFmtId="164" fontId="25" fillId="0" borderId="0" xfId="47" applyNumberFormat="1" applyFont="1" applyFill="1" applyProtection="1"/>
    <xf numFmtId="164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25" fillId="0" borderId="0" xfId="47" applyNumberFormat="1" applyFont="1" applyFill="1" applyProtection="1"/>
    <xf numFmtId="0" fontId="1" fillId="0" borderId="0" xfId="0" applyFont="1" applyFill="1" applyProtection="1">
      <protection locked="0"/>
    </xf>
    <xf numFmtId="0" fontId="30" fillId="0" borderId="2" xfId="64" applyNumberFormat="1" applyFont="1" applyFill="1" applyProtection="1">
      <alignment vertical="top" wrapText="1"/>
    </xf>
    <xf numFmtId="49" fontId="30" fillId="0" borderId="2" xfId="55" applyNumberFormat="1" applyFont="1" applyFill="1" applyProtection="1">
      <alignment horizontal="center" vertical="top" shrinkToFit="1"/>
    </xf>
    <xf numFmtId="164" fontId="30" fillId="0" borderId="2" xfId="65" applyNumberFormat="1" applyFont="1" applyFill="1" applyProtection="1">
      <alignment horizontal="right" vertical="top" shrinkToFit="1"/>
    </xf>
    <xf numFmtId="164" fontId="27" fillId="0" borderId="2" xfId="60" applyNumberFormat="1" applyFont="1" applyFill="1" applyProtection="1">
      <alignment horizontal="right" vertical="top" shrinkToFit="1"/>
    </xf>
    <xf numFmtId="164" fontId="30" fillId="0" borderId="15" xfId="65" applyNumberFormat="1" applyFont="1" applyFill="1" applyBorder="1" applyProtection="1">
      <alignment horizontal="right" vertical="top" shrinkToFit="1"/>
    </xf>
    <xf numFmtId="164" fontId="27" fillId="0" borderId="15" xfId="65" applyNumberFormat="1" applyFont="1" applyFill="1" applyBorder="1" applyProtection="1">
      <alignment horizontal="right" vertical="top" shrinkToFit="1"/>
    </xf>
    <xf numFmtId="0" fontId="1" fillId="0" borderId="1" xfId="0" applyFont="1" applyFill="1" applyBorder="1" applyProtection="1">
      <protection locked="0"/>
    </xf>
    <xf numFmtId="164" fontId="30" fillId="0" borderId="16" xfId="65" applyNumberFormat="1" applyFont="1" applyFill="1" applyBorder="1" applyProtection="1">
      <alignment horizontal="right" vertical="top" shrinkToFit="1"/>
    </xf>
    <xf numFmtId="0" fontId="30" fillId="2" borderId="0" xfId="0" applyFont="1" applyFill="1" applyAlignment="1">
      <alignment vertical="top" wrapText="1"/>
    </xf>
    <xf numFmtId="164" fontId="30" fillId="0" borderId="1" xfId="65" applyNumberFormat="1" applyFont="1" applyFill="1" applyBorder="1" applyProtection="1">
      <alignment horizontal="right" vertical="top" shrinkToFit="1"/>
    </xf>
    <xf numFmtId="164" fontId="31" fillId="0" borderId="1" xfId="106" applyNumberFormat="1" applyFont="1" applyFill="1" applyBorder="1" applyAlignment="1">
      <alignment horizontal="center" vertical="center" wrapText="1"/>
    </xf>
    <xf numFmtId="0" fontId="30" fillId="0" borderId="17" xfId="64" applyNumberFormat="1" applyFont="1" applyFill="1" applyBorder="1" applyProtection="1">
      <alignment vertical="top" wrapText="1"/>
    </xf>
    <xf numFmtId="49" fontId="30" fillId="0" borderId="17" xfId="55" applyNumberFormat="1" applyFont="1" applyFill="1" applyBorder="1" applyProtection="1">
      <alignment horizontal="center" vertical="top" shrinkToFit="1"/>
    </xf>
    <xf numFmtId="164" fontId="30" fillId="0" borderId="17" xfId="65" applyNumberFormat="1" applyFont="1" applyFill="1" applyBorder="1" applyProtection="1">
      <alignment horizontal="right" vertical="top" shrinkToFit="1"/>
    </xf>
    <xf numFmtId="164" fontId="30" fillId="0" borderId="18" xfId="65" applyNumberFormat="1" applyFont="1" applyFill="1" applyBorder="1" applyProtection="1">
      <alignment horizontal="right" vertical="top" shrinkToFit="1"/>
    </xf>
    <xf numFmtId="164" fontId="31" fillId="0" borderId="18" xfId="106" applyNumberFormat="1" applyFont="1" applyFill="1" applyBorder="1" applyAlignment="1">
      <alignment horizontal="center" vertical="center" wrapText="1"/>
    </xf>
    <xf numFmtId="0" fontId="31" fillId="0" borderId="1" xfId="105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Protection="1">
      <protection locked="0"/>
    </xf>
    <xf numFmtId="164" fontId="27" fillId="0" borderId="1" xfId="65" applyNumberFormat="1" applyFont="1" applyFill="1" applyBorder="1" applyProtection="1">
      <alignment horizontal="right" vertical="top" shrinkToFit="1"/>
    </xf>
    <xf numFmtId="0" fontId="30" fillId="2" borderId="0" xfId="0" applyFont="1" applyFill="1" applyAlignment="1">
      <alignment horizontal="left" vertical="top" wrapText="1"/>
    </xf>
    <xf numFmtId="0" fontId="28" fillId="0" borderId="0" xfId="107" applyFont="1" applyFill="1" applyAlignment="1">
      <alignment horizontal="center" wrapText="1"/>
    </xf>
    <xf numFmtId="0" fontId="27" fillId="0" borderId="2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horizontal="right"/>
    </xf>
  </cellXfs>
  <cellStyles count="121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br" xfId="37"/>
    <cellStyle name="col" xfId="38"/>
    <cellStyle name="st31" xfId="39"/>
    <cellStyle name="st32" xfId="40"/>
    <cellStyle name="st33" xfId="41"/>
    <cellStyle name="style0" xfId="42"/>
    <cellStyle name="td" xfId="43"/>
    <cellStyle name="tr" xfId="44"/>
    <cellStyle name="xl21" xfId="45"/>
    <cellStyle name="xl22" xfId="46"/>
    <cellStyle name="xl23" xfId="47"/>
    <cellStyle name="xl24" xfId="48"/>
    <cellStyle name="xl25" xfId="49"/>
    <cellStyle name="xl26" xfId="50"/>
    <cellStyle name="xl27" xfId="51"/>
    <cellStyle name="xl28" xfId="52"/>
    <cellStyle name="xl29" xfId="53"/>
    <cellStyle name="xl30" xfId="54"/>
    <cellStyle name="xl31" xfId="55"/>
    <cellStyle name="xl32" xfId="56"/>
    <cellStyle name="xl33" xfId="57"/>
    <cellStyle name="xl34" xfId="58"/>
    <cellStyle name="xl35" xfId="59"/>
    <cellStyle name="xl36" xfId="60"/>
    <cellStyle name="xl37" xfId="61"/>
    <cellStyle name="xl38" xfId="62"/>
    <cellStyle name="xl39" xfId="63"/>
    <cellStyle name="xl40" xfId="64"/>
    <cellStyle name="xl41" xfId="65"/>
    <cellStyle name="xl42" xfId="66"/>
    <cellStyle name="xl43" xfId="67"/>
    <cellStyle name="xl44" xfId="68"/>
    <cellStyle name="xl45" xfId="69"/>
    <cellStyle name="xl46" xfId="70"/>
    <cellStyle name="Акцент1 2" xfId="71"/>
    <cellStyle name="Акцент1 3" xfId="72"/>
    <cellStyle name="Акцент2 2" xfId="73"/>
    <cellStyle name="Акцент2 3" xfId="74"/>
    <cellStyle name="Акцент3 2" xfId="75"/>
    <cellStyle name="Акцент3 3" xfId="76"/>
    <cellStyle name="Акцент4 2" xfId="77"/>
    <cellStyle name="Акцент4 3" xfId="78"/>
    <cellStyle name="Акцент5 2" xfId="79"/>
    <cellStyle name="Акцент5 3" xfId="80"/>
    <cellStyle name="Акцент6 2" xfId="81"/>
    <cellStyle name="Акцент6 3" xfId="82"/>
    <cellStyle name="Ввод  2" xfId="83"/>
    <cellStyle name="Ввод  3" xfId="84"/>
    <cellStyle name="Вывод 2" xfId="85"/>
    <cellStyle name="Вывод 3" xfId="86"/>
    <cellStyle name="Вычисление 2" xfId="87"/>
    <cellStyle name="Вычисление 3" xfId="88"/>
    <cellStyle name="Заголовок 1 2" xfId="89"/>
    <cellStyle name="Заголовок 1 3" xfId="90"/>
    <cellStyle name="Заголовок 2 2" xfId="91"/>
    <cellStyle name="Заголовок 2 3" xfId="92"/>
    <cellStyle name="Заголовок 3 2" xfId="93"/>
    <cellStyle name="Заголовок 3 3" xfId="94"/>
    <cellStyle name="Заголовок 4 2" xfId="95"/>
    <cellStyle name="Заголовок 4 3" xfId="96"/>
    <cellStyle name="Итог 2" xfId="97"/>
    <cellStyle name="Итог 3" xfId="98"/>
    <cellStyle name="Контрольная ячейка 2" xfId="99"/>
    <cellStyle name="Контрольная ячейка 3" xfId="100"/>
    <cellStyle name="Название 2" xfId="101"/>
    <cellStyle name="Название 3" xfId="102"/>
    <cellStyle name="Нейтральный 2" xfId="103"/>
    <cellStyle name="Нейтральный 3" xfId="104"/>
    <cellStyle name="Обычный" xfId="0" builtinId="0"/>
    <cellStyle name="Обычный 3" xfId="105"/>
    <cellStyle name="Обычный 4" xfId="106"/>
    <cellStyle name="Обычный 5" xfId="107"/>
    <cellStyle name="Обычный 6" xfId="108"/>
    <cellStyle name="Плохой 2" xfId="109"/>
    <cellStyle name="Плохой 3" xfId="110"/>
    <cellStyle name="Пояснение 2" xfId="111"/>
    <cellStyle name="Пояснение 3" xfId="112"/>
    <cellStyle name="Примечание 2" xfId="113"/>
    <cellStyle name="Примечание 3" xfId="114"/>
    <cellStyle name="Связанная ячейка 2" xfId="115"/>
    <cellStyle name="Связанная ячейка 3" xfId="116"/>
    <cellStyle name="Текст предупреждения 2" xfId="117"/>
    <cellStyle name="Текст предупреждения 3" xfId="118"/>
    <cellStyle name="Хороший 2" xfId="119"/>
    <cellStyle name="Хороший 3" xfId="1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L34"/>
  <sheetViews>
    <sheetView showGridLines="0" tabSelected="1" view="pageBreakPreview" zoomScaleNormal="100" zoomScaleSheetLayoutView="100" workbookViewId="0">
      <pane ySplit="3" topLeftCell="A5" activePane="bottomLeft" state="frozen"/>
      <selection pane="bottomLeft" activeCell="I7" sqref="I7"/>
    </sheetView>
  </sheetViews>
  <sheetFormatPr defaultRowHeight="15"/>
  <cols>
    <col min="1" max="1" width="44.5703125" style="6" customWidth="1"/>
    <col min="2" max="2" width="13" style="6" customWidth="1"/>
    <col min="3" max="3" width="16.140625" style="1" customWidth="1"/>
    <col min="4" max="4" width="14.140625" style="1" customWidth="1"/>
    <col min="5" max="5" width="15" style="1" customWidth="1"/>
    <col min="6" max="6" width="18.5703125" style="6" customWidth="1"/>
    <col min="7" max="7" width="17.7109375" style="6" hidden="1" customWidth="1"/>
    <col min="8" max="9" width="9.140625" style="6"/>
    <col min="10" max="10" width="22.85546875" style="6" hidden="1" customWidth="1"/>
    <col min="11" max="16384" width="9.140625" style="6"/>
  </cols>
  <sheetData>
    <row r="1" spans="1:7" ht="57.75" customHeight="1">
      <c r="A1" s="29" t="s">
        <v>57</v>
      </c>
      <c r="B1" s="29"/>
      <c r="C1" s="29"/>
      <c r="D1" s="29"/>
      <c r="E1" s="29"/>
      <c r="F1" s="29"/>
    </row>
    <row r="2" spans="1:7" ht="12.75" customHeight="1">
      <c r="A2" s="31"/>
      <c r="B2" s="31"/>
      <c r="C2" s="31"/>
      <c r="D2" s="31"/>
      <c r="E2" s="3"/>
    </row>
    <row r="3" spans="1:7" ht="129" customHeight="1">
      <c r="A3" s="23" t="s">
        <v>54</v>
      </c>
      <c r="B3" s="23" t="s">
        <v>55</v>
      </c>
      <c r="C3" s="17" t="s">
        <v>58</v>
      </c>
      <c r="D3" s="17" t="s">
        <v>60</v>
      </c>
      <c r="E3" s="17" t="s">
        <v>61</v>
      </c>
      <c r="F3" s="24" t="s">
        <v>62</v>
      </c>
      <c r="G3" s="25" t="s">
        <v>59</v>
      </c>
    </row>
    <row r="4" spans="1:7" ht="31.5" customHeight="1">
      <c r="A4" s="18" t="s">
        <v>28</v>
      </c>
      <c r="B4" s="19" t="s">
        <v>0</v>
      </c>
      <c r="C4" s="20">
        <v>10592657.077579999</v>
      </c>
      <c r="D4" s="20">
        <v>5100375.81446</v>
      </c>
      <c r="E4" s="14">
        <v>48.150107920091692</v>
      </c>
      <c r="F4" s="21">
        <v>98.981715859617609</v>
      </c>
      <c r="G4" s="22">
        <v>5152846.4324599998</v>
      </c>
    </row>
    <row r="5" spans="1:7" ht="33" customHeight="1">
      <c r="A5" s="7" t="s">
        <v>56</v>
      </c>
      <c r="B5" s="8" t="s">
        <v>1</v>
      </c>
      <c r="C5" s="9">
        <v>17969389.534790002</v>
      </c>
      <c r="D5" s="9">
        <v>10276498.3421</v>
      </c>
      <c r="E5" s="11">
        <v>57.188911855931309</v>
      </c>
      <c r="F5" s="16">
        <v>110.2114952928481</v>
      </c>
      <c r="G5" s="13">
        <v>9324343.4496500008</v>
      </c>
    </row>
    <row r="6" spans="1:7" ht="33.75" customHeight="1">
      <c r="A6" s="7" t="s">
        <v>29</v>
      </c>
      <c r="B6" s="8" t="s">
        <v>2</v>
      </c>
      <c r="C6" s="9">
        <v>784514.12873999996</v>
      </c>
      <c r="D6" s="9">
        <v>402230.90672999999</v>
      </c>
      <c r="E6" s="11">
        <v>51.271340055534608</v>
      </c>
      <c r="F6" s="16">
        <v>103.36717359735546</v>
      </c>
      <c r="G6" s="13">
        <v>389128.28195999999</v>
      </c>
    </row>
    <row r="7" spans="1:7" ht="51.75" customHeight="1">
      <c r="A7" s="7" t="s">
        <v>30</v>
      </c>
      <c r="B7" s="8" t="s">
        <v>3</v>
      </c>
      <c r="C7" s="9">
        <v>66645</v>
      </c>
      <c r="D7" s="9">
        <v>36443.721570000002</v>
      </c>
      <c r="E7" s="11">
        <v>54.683354445194688</v>
      </c>
      <c r="F7" s="16">
        <v>105.09011981761441</v>
      </c>
      <c r="G7" s="13">
        <v>34678.542220000003</v>
      </c>
    </row>
    <row r="8" spans="1:7" ht="45" customHeight="1">
      <c r="A8" s="7" t="s">
        <v>31</v>
      </c>
      <c r="B8" s="8" t="s">
        <v>4</v>
      </c>
      <c r="C8" s="9">
        <v>370690.9</v>
      </c>
      <c r="D8" s="9">
        <v>128825.4001</v>
      </c>
      <c r="E8" s="11">
        <v>34.752781926936969</v>
      </c>
      <c r="F8" s="16">
        <v>140.31538265975843</v>
      </c>
      <c r="G8" s="13">
        <v>91811.316519999993</v>
      </c>
    </row>
    <row r="9" spans="1:7" ht="31.5" customHeight="1">
      <c r="A9" s="7" t="s">
        <v>32</v>
      </c>
      <c r="B9" s="8" t="s">
        <v>5</v>
      </c>
      <c r="C9" s="9">
        <v>110663.6</v>
      </c>
      <c r="D9" s="9">
        <v>58461.293019999997</v>
      </c>
      <c r="E9" s="11">
        <v>52.827933502976585</v>
      </c>
      <c r="F9" s="16">
        <v>100.52476814383483</v>
      </c>
      <c r="G9" s="13">
        <v>58156.108289999996</v>
      </c>
    </row>
    <row r="10" spans="1:7" ht="75" customHeight="1">
      <c r="A10" s="7" t="s">
        <v>33</v>
      </c>
      <c r="B10" s="8" t="s">
        <v>6</v>
      </c>
      <c r="C10" s="9">
        <v>82084.600000000006</v>
      </c>
      <c r="D10" s="9">
        <v>44400.819860000003</v>
      </c>
      <c r="E10" s="11">
        <v>54.091534660581885</v>
      </c>
      <c r="F10" s="16">
        <v>98.353845381142051</v>
      </c>
      <c r="G10" s="13">
        <v>45143.95923</v>
      </c>
    </row>
    <row r="11" spans="1:7" ht="66.75" customHeight="1">
      <c r="A11" s="7" t="s">
        <v>34</v>
      </c>
      <c r="B11" s="8" t="s">
        <v>7</v>
      </c>
      <c r="C11" s="9">
        <v>266148.63299999997</v>
      </c>
      <c r="D11" s="9">
        <v>126645.00175</v>
      </c>
      <c r="E11" s="11">
        <v>47.584314194091689</v>
      </c>
      <c r="F11" s="16">
        <v>143.58182925691142</v>
      </c>
      <c r="G11" s="13">
        <v>88204.059250000006</v>
      </c>
    </row>
    <row r="12" spans="1:7" ht="51.75" customHeight="1">
      <c r="A12" s="7" t="s">
        <v>35</v>
      </c>
      <c r="B12" s="8" t="s">
        <v>8</v>
      </c>
      <c r="C12" s="9">
        <v>113186.2</v>
      </c>
      <c r="D12" s="9">
        <v>50394.751069999998</v>
      </c>
      <c r="E12" s="11">
        <v>44.523759142015543</v>
      </c>
      <c r="F12" s="16">
        <v>193.01142226442329</v>
      </c>
      <c r="G12" s="13">
        <v>26109.724740000001</v>
      </c>
    </row>
    <row r="13" spans="1:7" ht="36" customHeight="1">
      <c r="A13" s="7" t="s">
        <v>36</v>
      </c>
      <c r="B13" s="8" t="s">
        <v>9</v>
      </c>
      <c r="C13" s="9">
        <v>271832.3</v>
      </c>
      <c r="D13" s="9">
        <v>120154.33407</v>
      </c>
      <c r="E13" s="11">
        <v>44.201639786736166</v>
      </c>
      <c r="F13" s="16">
        <v>98.310878868330093</v>
      </c>
      <c r="G13" s="13">
        <v>122218.75692</v>
      </c>
    </row>
    <row r="14" spans="1:7" ht="75" customHeight="1">
      <c r="A14" s="7" t="s">
        <v>37</v>
      </c>
      <c r="B14" s="8" t="s">
        <v>10</v>
      </c>
      <c r="C14" s="9">
        <v>4039639.1107800002</v>
      </c>
      <c r="D14" s="9">
        <v>2380080.3046800001</v>
      </c>
      <c r="E14" s="11">
        <v>58.9181419282882</v>
      </c>
      <c r="F14" s="16">
        <v>120.82814129828003</v>
      </c>
      <c r="G14" s="13">
        <v>1969806.2712099999</v>
      </c>
    </row>
    <row r="15" spans="1:7" ht="45" customHeight="1">
      <c r="A15" s="7" t="s">
        <v>38</v>
      </c>
      <c r="B15" s="8" t="s">
        <v>11</v>
      </c>
      <c r="C15" s="9">
        <v>194951.60399999999</v>
      </c>
      <c r="D15" s="9">
        <v>179870.53203999999</v>
      </c>
      <c r="E15" s="11">
        <v>92.264197036306513</v>
      </c>
      <c r="F15" s="16">
        <v>426.38787703225245</v>
      </c>
      <c r="G15" s="13">
        <v>42184.72</v>
      </c>
    </row>
    <row r="16" spans="1:7" ht="60" customHeight="1">
      <c r="A16" s="7" t="s">
        <v>39</v>
      </c>
      <c r="B16" s="8" t="s">
        <v>12</v>
      </c>
      <c r="C16" s="9">
        <v>116972.125</v>
      </c>
      <c r="D16" s="9">
        <v>65559.929099999994</v>
      </c>
      <c r="E16" s="11">
        <v>56.047480628397572</v>
      </c>
      <c r="F16" s="16">
        <v>5156.9204043105474</v>
      </c>
      <c r="G16" s="13">
        <v>1271.3</v>
      </c>
    </row>
    <row r="17" spans="1:10" ht="60" customHeight="1">
      <c r="A17" s="7" t="s">
        <v>40</v>
      </c>
      <c r="B17" s="8" t="s">
        <v>13</v>
      </c>
      <c r="C17" s="9">
        <v>7223206.7439999999</v>
      </c>
      <c r="D17" s="9">
        <v>3054561.9159200001</v>
      </c>
      <c r="E17" s="11">
        <v>42.288169564816762</v>
      </c>
      <c r="F17" s="16">
        <v>135.92886572123831</v>
      </c>
      <c r="G17" s="13">
        <v>2247176.7859700001</v>
      </c>
    </row>
    <row r="18" spans="1:10" ht="60" customHeight="1">
      <c r="A18" s="7" t="s">
        <v>41</v>
      </c>
      <c r="B18" s="8" t="s">
        <v>14</v>
      </c>
      <c r="C18" s="9">
        <v>156965.5</v>
      </c>
      <c r="D18" s="9">
        <v>74713.333180000001</v>
      </c>
      <c r="E18" s="11">
        <v>47.598569864078414</v>
      </c>
      <c r="F18" s="16">
        <v>154.47222364999681</v>
      </c>
      <c r="G18" s="13">
        <v>48366.839950000001</v>
      </c>
    </row>
    <row r="19" spans="1:10" ht="45" customHeight="1">
      <c r="A19" s="7" t="s">
        <v>42</v>
      </c>
      <c r="B19" s="8" t="s">
        <v>15</v>
      </c>
      <c r="C19" s="9">
        <v>67245.7</v>
      </c>
      <c r="D19" s="9">
        <v>31495.165959999998</v>
      </c>
      <c r="E19" s="11">
        <v>46.835955250670303</v>
      </c>
      <c r="F19" s="16">
        <v>160.17639981640642</v>
      </c>
      <c r="G19" s="13">
        <v>19662.800510000001</v>
      </c>
    </row>
    <row r="20" spans="1:10" ht="45" customHeight="1">
      <c r="A20" s="7" t="s">
        <v>43</v>
      </c>
      <c r="B20" s="8" t="s">
        <v>16</v>
      </c>
      <c r="C20" s="9">
        <v>6811121.7493399996</v>
      </c>
      <c r="D20" s="9">
        <v>3606866.4321499998</v>
      </c>
      <c r="E20" s="11">
        <v>52.955541904672408</v>
      </c>
      <c r="F20" s="16">
        <v>131.7566992148418</v>
      </c>
      <c r="G20" s="13">
        <v>2737520.3338000001</v>
      </c>
    </row>
    <row r="21" spans="1:10" ht="105" customHeight="1">
      <c r="A21" s="7" t="s">
        <v>44</v>
      </c>
      <c r="B21" s="8" t="s">
        <v>17</v>
      </c>
      <c r="C21" s="9">
        <v>531447.94999999995</v>
      </c>
      <c r="D21" s="9">
        <v>264861.00453999999</v>
      </c>
      <c r="E21" s="11">
        <v>49.837619006715521</v>
      </c>
      <c r="F21" s="16">
        <v>101.36106248235909</v>
      </c>
      <c r="G21" s="13">
        <v>261304.4872</v>
      </c>
    </row>
    <row r="22" spans="1:10" ht="81" customHeight="1">
      <c r="A22" s="7" t="s">
        <v>45</v>
      </c>
      <c r="B22" s="8" t="s">
        <v>18</v>
      </c>
      <c r="C22" s="9">
        <v>31918.9</v>
      </c>
      <c r="D22" s="9">
        <v>5924.4139999999998</v>
      </c>
      <c r="E22" s="11">
        <v>18.560833863322358</v>
      </c>
      <c r="F22" s="16">
        <v>66342.821948488243</v>
      </c>
      <c r="G22" s="13">
        <v>8.93</v>
      </c>
    </row>
    <row r="23" spans="1:10" ht="61.5" customHeight="1">
      <c r="A23" s="7" t="s">
        <v>46</v>
      </c>
      <c r="B23" s="8" t="s">
        <v>19</v>
      </c>
      <c r="C23" s="9">
        <v>10608.6</v>
      </c>
      <c r="D23" s="9">
        <v>2770.4512500000001</v>
      </c>
      <c r="E23" s="11">
        <v>26.115144788190715</v>
      </c>
      <c r="F23" s="16">
        <v>147.36442819148937</v>
      </c>
      <c r="G23" s="13">
        <v>1880</v>
      </c>
    </row>
    <row r="24" spans="1:10" ht="45" customHeight="1">
      <c r="A24" s="7" t="s">
        <v>47</v>
      </c>
      <c r="B24" s="8" t="s">
        <v>20</v>
      </c>
      <c r="C24" s="9">
        <v>7490432.2920000004</v>
      </c>
      <c r="D24" s="9">
        <v>3621517.7792199999</v>
      </c>
      <c r="E24" s="11">
        <v>48.348581737904318</v>
      </c>
      <c r="F24" s="16">
        <v>99.602810790194809</v>
      </c>
      <c r="G24" s="13">
        <f>3633608.65991+2350.75779</f>
        <v>3635959.4177000001</v>
      </c>
    </row>
    <row r="25" spans="1:10" ht="60" customHeight="1">
      <c r="A25" s="7" t="s">
        <v>48</v>
      </c>
      <c r="B25" s="8" t="s">
        <v>21</v>
      </c>
      <c r="C25" s="9">
        <v>995002.89500000002</v>
      </c>
      <c r="D25" s="9">
        <v>539726.60120999999</v>
      </c>
      <c r="E25" s="11">
        <v>54.243721693895175</v>
      </c>
      <c r="F25" s="16">
        <v>139.48553106373956</v>
      </c>
      <c r="G25" s="13">
        <f>378875.5189+8065.404</f>
        <v>386940.92290000001</v>
      </c>
    </row>
    <row r="26" spans="1:10" ht="75" customHeight="1">
      <c r="A26" s="7" t="s">
        <v>49</v>
      </c>
      <c r="B26" s="8" t="s">
        <v>22</v>
      </c>
      <c r="C26" s="9">
        <v>808578.4</v>
      </c>
      <c r="D26" s="9">
        <v>417094.82923999999</v>
      </c>
      <c r="E26" s="11">
        <v>51.58372141031716</v>
      </c>
      <c r="F26" s="16">
        <v>112.18837125474656</v>
      </c>
      <c r="G26" s="13">
        <v>371780.80453000002</v>
      </c>
    </row>
    <row r="27" spans="1:10" ht="60" customHeight="1">
      <c r="A27" s="7" t="s">
        <v>50</v>
      </c>
      <c r="B27" s="8" t="s">
        <v>23</v>
      </c>
      <c r="C27" s="9">
        <v>2076455.4382499999</v>
      </c>
      <c r="D27" s="9">
        <v>931404.39632000006</v>
      </c>
      <c r="E27" s="11">
        <v>44.855496494784944</v>
      </c>
      <c r="F27" s="16">
        <v>46.020288602137505</v>
      </c>
      <c r="G27" s="13">
        <f>2011437.6174+12461.89434</f>
        <v>2023899.5117400002</v>
      </c>
    </row>
    <row r="28" spans="1:10" ht="45" customHeight="1">
      <c r="A28" s="7" t="s">
        <v>51</v>
      </c>
      <c r="B28" s="8" t="s">
        <v>24</v>
      </c>
      <c r="C28" s="9">
        <v>234205.9</v>
      </c>
      <c r="D28" s="9">
        <v>111004.10889</v>
      </c>
      <c r="E28" s="11">
        <v>47.39594898762158</v>
      </c>
      <c r="F28" s="16">
        <v>117.5408281550622</v>
      </c>
      <c r="G28" s="13">
        <v>94438.767049999995</v>
      </c>
    </row>
    <row r="29" spans="1:10" ht="64.5" customHeight="1">
      <c r="A29" s="7" t="s">
        <v>52</v>
      </c>
      <c r="B29" s="8" t="s">
        <v>25</v>
      </c>
      <c r="C29" s="9">
        <v>2166098.5113599999</v>
      </c>
      <c r="D29" s="9">
        <v>1616580.09678</v>
      </c>
      <c r="E29" s="11">
        <v>74.630959224703915</v>
      </c>
      <c r="F29" s="16" t="s">
        <v>63</v>
      </c>
      <c r="G29" s="13">
        <v>0</v>
      </c>
    </row>
    <row r="30" spans="1:10" ht="51" customHeight="1">
      <c r="A30" s="7" t="s">
        <v>53</v>
      </c>
      <c r="B30" s="8" t="s">
        <v>26</v>
      </c>
      <c r="C30" s="9">
        <v>30349.8</v>
      </c>
      <c r="D30" s="9">
        <v>12721.17978</v>
      </c>
      <c r="E30" s="11">
        <v>41.91520135223297</v>
      </c>
      <c r="F30" s="16" t="s">
        <v>63</v>
      </c>
      <c r="G30" s="13"/>
    </row>
    <row r="31" spans="1:10" s="4" customFormat="1" ht="27.75" customHeight="1">
      <c r="A31" s="30" t="s">
        <v>27</v>
      </c>
      <c r="B31" s="30"/>
      <c r="C31" s="10">
        <v>63613013.193840005</v>
      </c>
      <c r="D31" s="10">
        <v>33261182.858989999</v>
      </c>
      <c r="E31" s="12">
        <v>52.286758933486368</v>
      </c>
      <c r="F31" s="27">
        <v>114.00638351983042</v>
      </c>
      <c r="G31" s="26">
        <f>SUM(G4:G30)</f>
        <v>29174842.523799997</v>
      </c>
      <c r="J31" s="3">
        <f>29174842.5238-G31</f>
        <v>0</v>
      </c>
    </row>
    <row r="32" spans="1:10" ht="12.75" customHeight="1">
      <c r="A32" s="5"/>
      <c r="B32" s="5"/>
      <c r="C32" s="2"/>
      <c r="D32" s="2"/>
      <c r="E32" s="2"/>
    </row>
    <row r="33" spans="1:12" ht="54.75" customHeight="1">
      <c r="A33" s="28" t="s">
        <v>65</v>
      </c>
      <c r="B33" s="28"/>
      <c r="C33" s="28"/>
      <c r="D33" s="28"/>
      <c r="E33" s="28"/>
      <c r="F33" s="28"/>
      <c r="G33" s="15"/>
      <c r="H33" s="15"/>
      <c r="I33" s="15"/>
      <c r="J33" s="15"/>
      <c r="K33" s="15"/>
      <c r="L33" s="15"/>
    </row>
    <row r="34" spans="1:12" ht="57.75" hidden="1" customHeight="1">
      <c r="A34" s="28" t="s">
        <v>64</v>
      </c>
      <c r="B34" s="28"/>
      <c r="C34" s="28"/>
      <c r="D34" s="28"/>
      <c r="E34" s="28"/>
      <c r="F34" s="28"/>
      <c r="G34" s="15"/>
      <c r="H34" s="15"/>
      <c r="I34" s="15"/>
      <c r="J34" s="15"/>
      <c r="K34" s="15"/>
      <c r="L34" s="15"/>
    </row>
  </sheetData>
  <mergeCells count="5">
    <mergeCell ref="A33:F33"/>
    <mergeCell ref="A1:F1"/>
    <mergeCell ref="A31:B31"/>
    <mergeCell ref="A2:D2"/>
    <mergeCell ref="A34:F34"/>
  </mergeCells>
  <printOptions horizontalCentered="1"/>
  <pageMargins left="0.27559055118110237" right="0.15748031496062992" top="0.39370078740157483" bottom="0.39370078740157483" header="0.39370078740157483" footer="0.39370078740157483"/>
  <pageSetup paperSize="9" scale="80" fitToHeight="20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EF3C23E-C863-422F-B84F-4F91478976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пол 2016</vt:lpstr>
      <vt:lpstr>'1 пол 2016'!Заголовки_для_печати</vt:lpstr>
      <vt:lpstr>'1 пол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Семеновых Марина Викторовна</dc:creator>
  <cp:lastModifiedBy>Kubasheva</cp:lastModifiedBy>
  <cp:lastPrinted>2016-08-10T11:33:48Z</cp:lastPrinted>
  <dcterms:created xsi:type="dcterms:W3CDTF">2016-07-15T05:58:05Z</dcterms:created>
  <dcterms:modified xsi:type="dcterms:W3CDTF">2016-08-16T09:25:45Z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C:\Users\semenovykh\AppData\Local\Кейсистемс\Бюджет-КС\ReportManager\sqr_info_isp_budg_2016_4.xls</vt:lpwstr>
  </property>
</Properties>
</file>