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930" yWindow="5655" windowWidth="28695" windowHeight="7080"/>
  </bookViews>
  <sheets>
    <sheet name="2020 год" sheetId="2" r:id="rId1"/>
  </sheets>
  <externalReferences>
    <externalReference r:id="rId2"/>
  </externalReferences>
  <definedNames>
    <definedName name="_xlnm._FilterDatabase" localSheetId="0" hidden="1">'2020 год'!$A$10:$M$164</definedName>
    <definedName name="_xlnm.Print_Titles" localSheetId="0">'2020 год'!$9:$10</definedName>
    <definedName name="_xlnm.Print_Area" localSheetId="0">'2020 год'!$E$1:$M$445</definedName>
  </definedNames>
  <calcPr calcId="125725"/>
</workbook>
</file>

<file path=xl/calcChain.xml><?xml version="1.0" encoding="utf-8"?>
<calcChain xmlns="http://schemas.openxmlformats.org/spreadsheetml/2006/main">
  <c r="I111" i="2"/>
  <c r="I97"/>
  <c r="M92" l="1"/>
  <c r="M91"/>
  <c r="M90"/>
  <c r="M89"/>
  <c r="M416" l="1"/>
  <c r="M410"/>
  <c r="M409"/>
  <c r="M402"/>
  <c r="M401"/>
  <c r="M400"/>
  <c r="M399"/>
  <c r="M398"/>
  <c r="M396"/>
  <c r="M395"/>
  <c r="M394"/>
  <c r="M393"/>
  <c r="M392"/>
  <c r="M391"/>
  <c r="M390"/>
  <c r="M388"/>
  <c r="M387"/>
  <c r="M384"/>
  <c r="M378"/>
  <c r="M377"/>
  <c r="M375"/>
  <c r="M374"/>
  <c r="M373"/>
  <c r="M372"/>
  <c r="M371"/>
  <c r="M370"/>
  <c r="M369"/>
  <c r="M368"/>
  <c r="M367"/>
  <c r="M366"/>
  <c r="M365"/>
  <c r="M364"/>
  <c r="M363"/>
  <c r="M362"/>
  <c r="M361"/>
  <c r="M360"/>
  <c r="M358"/>
  <c r="M356"/>
  <c r="M353"/>
  <c r="M352"/>
  <c r="H348"/>
  <c r="H347"/>
  <c r="I348"/>
  <c r="I347"/>
  <c r="M427" l="1"/>
  <c r="M426"/>
</calcChain>
</file>

<file path=xl/sharedStrings.xml><?xml version="1.0" encoding="utf-8"?>
<sst xmlns="http://schemas.openxmlformats.org/spreadsheetml/2006/main" count="1195" uniqueCount="572">
  <si>
    <t>Код аналитической программной классификации</t>
  </si>
  <si>
    <t>ГП</t>
  </si>
  <si>
    <t>Пп</t>
  </si>
  <si>
    <t xml:space="preserve">«Культура Удмуртии </t>
  </si>
  <si>
    <t>Наименование государственной услуги (работы)</t>
  </si>
  <si>
    <t>Наименование показателя, характеризующего объем государственной услуги (работы)</t>
  </si>
  <si>
    <t>Единица измерения объема государственной услуги (работы)</t>
  </si>
  <si>
    <t>Значение показателя объема государственной услуги (работы)</t>
  </si>
  <si>
    <t>Расходы бюджета Удмуртской Республики на оказание государственной услуги (выполнение работы), тыс. рублей</t>
  </si>
  <si>
    <t>Ом</t>
  </si>
  <si>
    <t>М</t>
  </si>
  <si>
    <t>человек</t>
  </si>
  <si>
    <t>единиц</t>
  </si>
  <si>
    <t>Количество мероприятий</t>
  </si>
  <si>
    <t>Количество предметов</t>
  </si>
  <si>
    <t>на 2013-2020 годы»</t>
  </si>
  <si>
    <t>08</t>
  </si>
  <si>
    <t>01</t>
  </si>
  <si>
    <t>02</t>
  </si>
  <si>
    <t>фактически</t>
  </si>
  <si>
    <t>Тыс. единиц</t>
  </si>
  <si>
    <t>Единиц</t>
  </si>
  <si>
    <t xml:space="preserve"> Государственная программа Удмуртской Республики "Создание условий для устойчивого экономического развития Удмуртской Республики"</t>
  </si>
  <si>
    <t xml:space="preserve"> Государственная программа Удмуртской Республики "Развитие транспортной системы Удмуртской Республики"</t>
  </si>
  <si>
    <t>Государственная программа Удмуртской Республики "Управление государственными финансами"</t>
  </si>
  <si>
    <t>Государственная программа Удмуртской Республики "Обеспечение общественного порядка и противодействие преступности в Удмуртской Республике"</t>
  </si>
  <si>
    <t>Государственная программа Удмуртской Республики "Совершенствование системы государственного управления в Удмуртской Республике"</t>
  </si>
  <si>
    <t xml:space="preserve">  Государственная программа Удмуртской Республики "Социальная поддержка граждан"</t>
  </si>
  <si>
    <t xml:space="preserve"> Государственная программа Удмуртской Республики "Развитие физической культуры, спорта и молодежной политики"</t>
  </si>
  <si>
    <t xml:space="preserve"> Государственная программа Удмуртской Республики "Развитие социально-трудовых отношений и содействие занятости населения Удмуртской Республики"</t>
  </si>
  <si>
    <t xml:space="preserve"> Государственная программа Удмуртской Республики «Комплексное развитие жилищно-коммунального хозяйства Удмуртской Республики»</t>
  </si>
  <si>
    <t xml:space="preserve"> Государственная программа Удмуртской Республики «Развитие печати и массовых коммуникаций»</t>
  </si>
  <si>
    <t>Государственная программа Удмуртской Республики «Развитие строительной отрасли  и регулирование градостроительной деятельности в Удмуртской Республике»</t>
  </si>
  <si>
    <t>км</t>
  </si>
  <si>
    <t>Устройство противопожарных минерализованных полос</t>
  </si>
  <si>
    <t>Проведение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</si>
  <si>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га</t>
  </si>
  <si>
    <t>шт</t>
  </si>
  <si>
    <t>Человек</t>
  </si>
  <si>
    <t>-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</si>
  <si>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</si>
  <si>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Психологическая поддержка безработных граждан</t>
  </si>
  <si>
    <t>Социальная адаптация безработных граждан на рынке труда</t>
  </si>
  <si>
    <t>Обеспечение пожарной безопасности</t>
  </si>
  <si>
    <t>единица</t>
  </si>
  <si>
    <t>Государственные задания на оказание государственных услуг, выполнение государственных работ государственными учреждениями Удмуртской Республики в рамках государственной программы не формируются</t>
  </si>
  <si>
    <t>По непрограммным видам деятельности</t>
  </si>
  <si>
    <t>Аппарат Государственного Совета Удмуртской Республики</t>
  </si>
  <si>
    <t>Администрация Главы Правительства Удмуртской Республики</t>
  </si>
  <si>
    <t xml:space="preserve">    Государственная программа Удмуртской Республики "Развитие здравоохранения" </t>
  </si>
  <si>
    <t xml:space="preserve"> Государственная программа Удмуртской Республики "Развитие образования" </t>
  </si>
  <si>
    <t xml:space="preserve">    Государственная программа Удмуртской Республики "Культура Удмуртии"</t>
  </si>
  <si>
    <t>Государственная программа Удмуртской Республики "Этносоциальное развитие и гармонизация межэтнических отношений"</t>
  </si>
  <si>
    <t xml:space="preserve"> Государственная программа Удмуртской Республики "Окружающая среда и природные ресурсы"</t>
  </si>
  <si>
    <t xml:space="preserve"> Государственная программа Удмуртской Республики "Развитие информационного общества в Удмуртской Республике"</t>
  </si>
  <si>
    <t>Государственная программа Удмуртской Республики "Развитие архивного дела"</t>
  </si>
  <si>
    <t xml:space="preserve"> Государственная программа Удмуртской Республики "Развитие системы государственной регистрации актов гражданского состояния в Удмуртской Республике"</t>
  </si>
  <si>
    <t xml:space="preserve">   Государственная программа Удмуртской Республики "Развитие сельского хозяйства и регулирования рынков сельскохозяйственной продукции, сырья и продовольствия" </t>
  </si>
  <si>
    <t xml:space="preserve">  Государственная программа Удмуртской Республики "Энергоэффективность и развитие энергетики в Удмуртской Республике"</t>
  </si>
  <si>
    <t>Государственная программа Удмуртской Республики "Управление государственным имуществом"</t>
  </si>
  <si>
    <t>Государственная программа Удмуртской Республики "Защита населения и территорий от чрезвычайных ситуаций, обеспечение пожарной безопасности и безопасности людей на водных объектах в Удмуртской Республике"</t>
  </si>
  <si>
    <t>Государственная программа Удмуртской Республики «Развитие инвестиционной деятельности в Удмуртской Республике»</t>
  </si>
  <si>
    <t>Государственная программа Удмуртской Республики «Противодействие незаконному обороту наркотиков в Удмуртской Республике»</t>
  </si>
  <si>
    <t>Численность граждан, получивших социальные услуги</t>
  </si>
  <si>
    <t>штук</t>
  </si>
  <si>
    <t>Организация мероприятий по предотвращению негативного воздействия на окружающую среду</t>
  </si>
  <si>
    <t xml:space="preserve">Объем тиража
</t>
  </si>
  <si>
    <t>Трудозатраты</t>
  </si>
  <si>
    <t>Человеко-день</t>
  </si>
  <si>
    <t>Количество проведенных мероприятий</t>
  </si>
  <si>
    <t>Реализация основных общеобразовательных программ дошкольного образования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</si>
  <si>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</si>
  <si>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</si>
  <si>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</si>
  <si>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Содержание детей</t>
  </si>
  <si>
    <t>Реализация дополнительных общеразвивающих программ</t>
  </si>
  <si>
    <t>Организация отдыха детей и молодежи</t>
  </si>
  <si>
    <t>Научно-методическое обеспечение</t>
  </si>
  <si>
    <t>Выполнение экспериментальных научных разработок</t>
  </si>
  <si>
    <t>Число обучающихся</t>
  </si>
  <si>
    <t>Число человеко-часов пребывания</t>
  </si>
  <si>
    <t>Количество научно-исследовательских работ</t>
  </si>
  <si>
    <t>Количество экспериментальных научных разработок</t>
  </si>
  <si>
    <t>человеко-час</t>
  </si>
  <si>
    <t>Количество  специализированных диспетчерских пунктов</t>
  </si>
  <si>
    <t>Оказание имущественной поддержки субъектам малого и среднего предпринимательства в виде передачи в пользование государственного имущества на льготных условиях</t>
  </si>
  <si>
    <t>Количество субъектов малого предпринимательства, получивших услугу, не менее</t>
  </si>
  <si>
    <t>Площадь помещений, предоставленных субъектам малого предпринимательства, не менее</t>
  </si>
  <si>
    <t>Квадратный метр</t>
  </si>
  <si>
    <t>Количество услуг</t>
  </si>
  <si>
    <t>Число зрителей</t>
  </si>
  <si>
    <t>Число посетителей</t>
  </si>
  <si>
    <t>Формирование, сохранение, содержание и учет коллекций диких и домашних животных, растений</t>
  </si>
  <si>
    <t>Количество посещений</t>
  </si>
  <si>
    <t>Количество документов (библиотечного фонда)</t>
  </si>
  <si>
    <t>Библиографическая обработка документов и создание каталогов</t>
  </si>
  <si>
    <t>Публичный показ музейных предметов, музейных коллекций (в стационарных условиях)</t>
  </si>
  <si>
    <t>Публичный показ музейных предметов, музейных коллекций (вне стационара)</t>
  </si>
  <si>
    <t>Создание экспозиций (выставок) музеев, организация выездных выставок (в стационарных условиях)</t>
  </si>
  <si>
    <t>Количество экспозиций</t>
  </si>
  <si>
    <t>Создание экспозиций (выставок) музеев, организация выездных выставок (вне стационара)</t>
  </si>
  <si>
    <t>Осуществление реставрации и консервации музейных предметов, музейных коллекций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</si>
  <si>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</si>
  <si>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Машино-часы работы автомобилей</t>
  </si>
  <si>
    <t>Количество человеко-часов</t>
  </si>
  <si>
    <t>Человеко-час</t>
  </si>
  <si>
    <t>Организация и осуществление транспортного обслуживания должностных лиц в случаях, установленных нормативными правовыми актами Российской Федерации, субъектов Российской Федерации, органов местного самоуправления (Автотранспортное обслуживание лиц и государственных органов, работников их аппаратов, а также Управления делами Президента Российской Федерации и подведомственных ему организаций)</t>
  </si>
  <si>
    <t xml:space="preserve">Осуществление издательской деятельности </t>
  </si>
  <si>
    <t xml:space="preserve">Реализация дополнительных профессиональных программ повышения квалификации </t>
  </si>
  <si>
    <t>Организация и проведение официальных физкультурных (физкультурно-оздоровительных) мероприятий</t>
  </si>
  <si>
    <t>Число лиц, прошедших спортивную подготовку на этапах спортивной подготовки</t>
  </si>
  <si>
    <t>Спортивная подготовка по олимпийским видам спорта (биатлон)</t>
  </si>
  <si>
    <t>Спортивная подготовка по олимпийским видам спорта (плавание)</t>
  </si>
  <si>
    <t>Спортивная подготовка по олимпийским видам спорта (лыжные гонки)</t>
  </si>
  <si>
    <t>Спортивная подготовка по олимпийским видам спорта (пулевая стрельба)</t>
  </si>
  <si>
    <t>Спортивная подготовка по олимпийским видам спорта (фигурное катание на коньках)</t>
  </si>
  <si>
    <t>Спортивная подготовка по олимпийским видам спорта (футбол)</t>
  </si>
  <si>
    <t>Спортивная подготовка по олимпийским видам спорта (горнолыжный спорт)</t>
  </si>
  <si>
    <t>Спортивная подготовка по олимпийским видам спорта (сноуборд)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</si>
  <si>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</si>
  <si>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подготовки спортивного резерва</t>
  </si>
  <si>
    <t>Обеспечение участия лиц, проходящих спортивную подготовку, в спортивных соревнованиях</t>
  </si>
  <si>
    <t>Организация мероприятий по подготовке спортивных сборных команд</t>
  </si>
  <si>
    <t>Организация и проведение официальных спортивных мероприятий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</si>
  <si>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</si>
  <si>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</si>
  <si>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</si>
  <si>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</si>
  <si>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 xml:space="preserve">Государственная экспертиза проектной документации и государственная экспертиза результатов инженерных изысканий </t>
  </si>
  <si>
    <t>Штука</t>
  </si>
  <si>
    <t>Количество заключений по результатам проведенной экспертизы</t>
  </si>
  <si>
    <t>Количество человек, получивших данный вид государственной поддержки</t>
  </si>
  <si>
    <t>первоночальный план</t>
  </si>
  <si>
    <t>уточненный план</t>
  </si>
  <si>
    <t xml:space="preserve">Производство и выпуск сетевого издания
</t>
  </si>
  <si>
    <t xml:space="preserve">Размещение информации
</t>
  </si>
  <si>
    <t xml:space="preserve">Мегабайт
</t>
  </si>
  <si>
    <t xml:space="preserve">Осуществление издательской деятельности
</t>
  </si>
  <si>
    <t xml:space="preserve">Объем журнала
</t>
  </si>
  <si>
    <t xml:space="preserve">Тысяч листов печатных
</t>
  </si>
  <si>
    <t xml:space="preserve">15675,8
</t>
  </si>
  <si>
    <t xml:space="preserve">430,5
</t>
  </si>
  <si>
    <t>Организация деятельности клубных формирований и формирований самодеятельного народного творчества (бесплатная)</t>
  </si>
  <si>
    <t>Организация деятельности клубных формирований и формирований самодеятельного народного творчества (платная)</t>
  </si>
  <si>
    <t>Создание концертов и концертных программ (с учетом всех форм)</t>
  </si>
  <si>
    <t>Организация и проведение культурно-массовых мероприятий (бесплатные, иные зрелищные мероприятия)</t>
  </si>
  <si>
    <t>Организация и проведение культурно-массовых мероприятий: творческие фестивали, выставки, конкурсы, смотры (бесплатные)</t>
  </si>
  <si>
    <t>Методическое обеспечение в области библиотечного дела</t>
  </si>
  <si>
    <t>Формирование, учет, изучение, обеспечение сохранности и безопасности музейных предметов, музейных коллекций</t>
  </si>
  <si>
    <t>Организация и проведение культурно-массовых мероприятий</t>
  </si>
  <si>
    <t>Обеспечение сохранности и целостности историко-архитектурного комплекса, исторической среды, ландшафта</t>
  </si>
  <si>
    <t>Реализация дополнительных профессиональных образовательных программ повышения квалификации (очно-заочная форма)</t>
  </si>
  <si>
    <t>Реализация дополнительных профессиональных образовательных программ повышения квалификации (очная форма)</t>
  </si>
  <si>
    <t>Количество работ</t>
  </si>
  <si>
    <t>Площадь территории</t>
  </si>
  <si>
    <t>Количество объектов культурного наследия</t>
  </si>
  <si>
    <t>Кв. м</t>
  </si>
  <si>
    <t>Человеко-часы</t>
  </si>
  <si>
    <t>Численность семей, получивших социальные услуги</t>
  </si>
  <si>
    <t>Единица</t>
  </si>
  <si>
    <t xml:space="preserve">  Государственная программа Удмуртской Республики "Развитие лесного хозяйства" </t>
  </si>
  <si>
    <t>Формирование, учет, изучение, обеспечение физического сохранения и безопасности фондов библиотеки, включая оцифровку фондов</t>
  </si>
  <si>
    <t>Обеспечение сохранения и использования объектов культурного наследия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</si>
  <si>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</si>
  <si>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Количество новых (капитально возобновленных) постановок</t>
  </si>
  <si>
    <t>Количество новых (капитально возобновленных) концертных программ</t>
  </si>
  <si>
    <t>Количество показов</t>
  </si>
  <si>
    <t>Количество цирковых программ</t>
  </si>
  <si>
    <t>Реализация мероприятий, направленных на повышение экономической, финансовой, бюджетной грамотности на территории Удмуртской Республики</t>
  </si>
  <si>
    <t>Спортивная подготовка по олимпийским видам спорта (стендовая стрельба)</t>
  </si>
  <si>
    <t>Обеспечение участия спортивных сборных команд в официальных спортивных мероприятиях</t>
  </si>
  <si>
    <t>Ведение учета и контроля радиоактивных веществ и радиоактивных отходов (далее - РВ и РАО) в Удмуртской Республике</t>
  </si>
  <si>
    <t>Количество отчетов по учету и контролю РВ и РАО</t>
  </si>
  <si>
    <t>Содержание (эксплуатация) имущества, находящегося в государственной (муниципальной) собственности ( Обеспечение эксплуатационно-технического обслуживания объектов и помещений, а также содержание указанных объектов и помещений, оборудования и прилегающей территории в надлежащем состоянии; бесплатная)</t>
  </si>
  <si>
    <t>Тысяча квадратных метров</t>
  </si>
  <si>
    <t xml:space="preserve">Меры по оказанию государственной поддержки гражданам при приобретении (строительстве) жилья </t>
  </si>
  <si>
    <t xml:space="preserve"> Государственная программа Удмуртской Республики «Формирование современной городской среды на территории Удмуртской Республики»</t>
  </si>
  <si>
    <t>Численность граждан, получивших государственную услугу по профориентации</t>
  </si>
  <si>
    <t>Численность граждан, получивших государственную услугу по психологической поддержке</t>
  </si>
  <si>
    <t>Численность граждан, получивших государственную услугу по социальной адаптации</t>
  </si>
  <si>
    <t>Количество комплектов документов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</si>
  <si>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услуг:</t>
  </si>
  <si>
    <t>категория потребителей физические лица;</t>
  </si>
  <si>
    <t>категория потребителей юридические лица и иные потребители услуги;</t>
  </si>
  <si>
    <t>выдача ключей простой электронной подписи для получения государственных и муниципальных услуг</t>
  </si>
  <si>
    <t>Реализация дополнительных профессиональных программ повышения квалификации</t>
  </si>
  <si>
    <t>Число гражданских служащих, лиц, замещающих государственные должности, высших должностных лиц муниципальных образований, муниципальных служащих, лиц, включенных в резерв управленческих кадров</t>
  </si>
  <si>
    <t>Количество дел (документов), принятых на хранение</t>
  </si>
  <si>
    <t>Количество информационных ресурсов и баз данных</t>
  </si>
  <si>
    <t>Организация и проведение регионального государственного мониторинга окружающей среды на территории Удмуртской Республики</t>
  </si>
  <si>
    <t>Количество постов мониторинга (стационарных, передвижных)</t>
  </si>
  <si>
    <t>Количество ГТС</t>
  </si>
  <si>
    <t>Проведение работ по наблюдению за состоянием водных объектов</t>
  </si>
  <si>
    <t>Выполнение работ по сохранению и разведению редких и исчезающих видов животных, водно-биологических объектов и растений</t>
  </si>
  <si>
    <t>Количество редких и исчезающих видов растений, выращиваемых в питомнике</t>
  </si>
  <si>
    <t>Реконструкция лесных дорог, предназначенных для охраны лесов от пожаров</t>
  </si>
  <si>
    <t>Создание лесных дорог, предназначенных для охраны лесов от пожаров</t>
  </si>
  <si>
    <t>Площадь лесного фонда, на которой проводиться обнаружение лесных пожаров с использованием наземных средств</t>
  </si>
  <si>
    <t>Авиационный мониторинг пожарной опасности в лесах и лесных пожаров</t>
  </si>
  <si>
    <t>Благоустройство зон отдыха граждан, пребывающих в лесах</t>
  </si>
  <si>
    <t>Количество  благоустроенных зон отдыха граждан, пребывающих в лесах</t>
  </si>
  <si>
    <t>Проектирование лесных участков</t>
  </si>
  <si>
    <t>Площадь проведения ухода на постоянном лесосеменном участке</t>
  </si>
  <si>
    <t xml:space="preserve">Искусственное лесовосстановление;  обработка почвы под лесные культуры на всем участке (сплошная обработка) или на его части (частичная обработка) механическим способом </t>
  </si>
  <si>
    <t>Площадь механизированной обработки почвы под лесные культуры</t>
  </si>
  <si>
    <t xml:space="preserve">Искусственное лесовосстановление; путем посадки сеянцев с открытой корневой системой </t>
  </si>
  <si>
    <t>Площадь посадки (создания) лесных культур</t>
  </si>
  <si>
    <t>Проведение агротехнического ухода за лесными культурами путем дополнения лесных культур</t>
  </si>
  <si>
    <t>Площадь дополнения  лесных культур</t>
  </si>
  <si>
    <t xml:space="preserve">Комбинированное лесовосстановление; обработка почвы под лесные культуры на всем участке (сплошная обработка) или на его части (частичная обработка) механическим способом </t>
  </si>
  <si>
    <t>Площадь механизированной обработки почвы под комбинированное лесовосстановление</t>
  </si>
  <si>
    <t>Комбинированное лесовосстановление; за счет сочетания естественного и искуственного лесовосстановления (путем посадки сеянцев с открытой корневой системой)</t>
  </si>
  <si>
    <t>Площадь посадки (создания) комбинированных лесных культур</t>
  </si>
  <si>
    <t>Рубки осветления, проводимые в целях ухода за лесом</t>
  </si>
  <si>
    <t>Рубки прочистки, проводимые в целях ухода за лесом</t>
  </si>
  <si>
    <t>Площадь проведения  рубок осветления</t>
  </si>
  <si>
    <t>Организация проведения испытаний (выступлений) племенных лошадей</t>
  </si>
  <si>
    <t>Количество испытаний</t>
  </si>
  <si>
    <t>выступление</t>
  </si>
  <si>
    <t>Количество документов</t>
  </si>
  <si>
    <t>Количество исследований</t>
  </si>
  <si>
    <t>Количество объектов</t>
  </si>
  <si>
    <t>Количество отчетов</t>
  </si>
  <si>
    <t>Количество проб</t>
  </si>
  <si>
    <t>Количество экспертиз</t>
  </si>
  <si>
    <t>Количество пользователей отчетов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</si>
  <si>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</si>
  <si>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</si>
  <si>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 xml:space="preserve">Количество мероприятий </t>
  </si>
  <si>
    <t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</si>
  <si>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</si>
  <si>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</si>
  <si>
    <t>Государственная программа Удмуртской Республики "Доступная среда"</t>
  </si>
  <si>
    <t>Оказание туристско-информационных услуг, в стационарных условиях, бесплатно</t>
  </si>
  <si>
    <t>Ведение информационных ресурсов и баз данных, бесплатно</t>
  </si>
  <si>
    <t>Количество записей (отчетов)</t>
  </si>
  <si>
    <t>Количество информационных ресурсов</t>
  </si>
  <si>
    <t>Количество баз данных</t>
  </si>
  <si>
    <t>Количество экскурсантов</t>
  </si>
  <si>
    <t>Количество обучающихся</t>
  </si>
  <si>
    <t>Реализация основных общеобразовательных программ основного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</t>
  </si>
  <si>
    <t>Число человеко-дней пребывания</t>
  </si>
  <si>
    <t>человеко-день</t>
  </si>
  <si>
    <t xml:space="preserve">Реализация основных профессиональных образовательных программ  профессионального обучения - программ профессиональной подготовки по профессиям  рабочих, должностям  служащих </t>
  </si>
  <si>
    <t>Проведение прикладных научных исследований в сфере образования</t>
  </si>
  <si>
    <t xml:space="preserve"> человеко-час</t>
  </si>
  <si>
    <t>Организация проведения общественно значимых мероприятий в сфере образования, науки</t>
  </si>
  <si>
    <t xml:space="preserve">Методическое обеспечение деятельности образовательных организаций </t>
  </si>
  <si>
    <t>Показ (организация показа) концертов и концертных программ (на выезде, для физических лиц, с учетом всех форм, бесплатно)</t>
  </si>
  <si>
    <t>Число посещений</t>
  </si>
  <si>
    <t>Обеспечение участия в официальных физкультурных (физкультурно-оздоровительных) мероприятиях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</si>
  <si>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</si>
  <si>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Спортивная подготовка по олимпийским видам спорта (хоккей)</t>
  </si>
  <si>
    <t>Спортивная подготовка по олимпийским видам спорта (легкая атлетика)</t>
  </si>
  <si>
    <t>Спортивная подготовка по неолимпийским видам спорта (шахматы)</t>
  </si>
  <si>
    <t>Реализация дополнительных предпрофессиональных программ в области физической культуры и спорта</t>
  </si>
  <si>
    <t>Координация деятельности и методическое обеспечение физкультурно-спортивных организаций, осуществляющих подготовку спортивного резерва</t>
  </si>
  <si>
    <t>Организация и обеспечение экспериментальной и инновационной деятельности в области физкультуры и спорта</t>
  </si>
  <si>
    <t>Количество отчетов, составленных по результатам работы; количество разработанных документов; количество реализованных проектов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</si>
  <si>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находящихся в социально опасном положении</t>
  </si>
  <si>
    <t xml:space="preserve">Подпрограмма "Профилактика заболеваний и формирование здорового образа жизни. Развитие первичной медико-санитарной помощи"
</t>
  </si>
  <si>
    <t>мероприятие по формированию здорового образа жизни и профилактике заболеваний</t>
  </si>
  <si>
    <t>мероприятия</t>
  </si>
  <si>
    <t>количество мероприятий</t>
  </si>
  <si>
    <t>штука</t>
  </si>
  <si>
    <t xml:space="preserve">    Государственная программа Удмуртской Республики "Развитие промышленности и потребительского рынка"</t>
  </si>
  <si>
    <t>Выполнение государственной работы "Проведение диспансеризации"</t>
  </si>
  <si>
    <t>количество человек</t>
  </si>
  <si>
    <t>Подпрограмма «Совершенствование оказания специализированной, включая  высокотехнологичную,  медицинской помощи, скорой медицинской помощи (в том числе скорой специализированной  медицинской помощи), паллиативной помощи»</t>
  </si>
  <si>
    <t>Оказание государственной услуги "Высокотехнологичная медицинская помощь, не включенная в базовую программу обязательного медицинского страхования, по профилю нейрохирургия"</t>
  </si>
  <si>
    <t>число пациентов</t>
  </si>
  <si>
    <t>Оказание государственной услуги "Высокотехнологичная медицинская помощь, не включенная в базовую программу обязательного медицинского страхования, по профилю травматология и ортопедия"</t>
  </si>
  <si>
    <t>Оказание государственной услуги "Высокотехнологичная медицинская помощь, не включенная в базовую программу обязательного медицинского страхования, по профилю онкология"</t>
  </si>
  <si>
    <t>Оказание государственной услуги "Высокотехнологичная медицинская помощь, не включенная в базовую программу обязательного медицинского страхования, по профилю сердечно-сосудистая хирургия"</t>
  </si>
  <si>
    <t>Оказание государственной услуги "Высокотехнологичная медицинская помощь, не включенная в базовую программу обязательного медицинского страхования, по профилю торакальная хирургия"</t>
  </si>
  <si>
    <t>Выполнение государственной работы "Оказание медицинской помощи при проведении официальных физкультурных, спортивных и массово-спортивных зрелищных мероприятий в соответствии с распорядительными документами субъекта Российской Федерации"</t>
  </si>
  <si>
    <t>количество выполненных работ</t>
  </si>
  <si>
    <t>единица (час)</t>
  </si>
  <si>
    <t>Оказание государственной услуги "Скорая, в том числе скорая специализированная, медицинская помощь (включая медицинскую эвакуацию), включенная в базовую программу обязательного медицинского страхования, а также оказание медицинской помощи при чрезвычайных ситуациях"</t>
  </si>
  <si>
    <t>Оказание государственной услуги «Скорая,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ситуациях»</t>
  </si>
  <si>
    <t xml:space="preserve">число пациентов </t>
  </si>
  <si>
    <t>Выполнение государственной работы «Обеспечение готовности к своевременному и эффективному оказанию медицинской помощи, ликвидации эпидемических очагов при стихийных бедствиях, авариях, катастрофах и эпидемиях и ликвидация медико-санитарных последствий чрезвычайных ситуаций в Российской Федерации и за рубежом»</t>
  </si>
  <si>
    <t>количество отчетов</t>
  </si>
  <si>
    <t xml:space="preserve">условная единица </t>
  </si>
  <si>
    <t>Оказание государственной услуги "Паллиативная медицинская помощь"</t>
  </si>
  <si>
    <t>количество койко-дней</t>
  </si>
  <si>
    <t>койко-день</t>
  </si>
  <si>
    <t>число посещений</t>
  </si>
  <si>
    <t>условная единица</t>
  </si>
  <si>
    <t>Выполнение государственной работы "Заготовка, хранение, транспортировка и обеспечение безопасности донорской крови и ее компонентов"</t>
  </si>
  <si>
    <t>условная единиц продукта, переработки (в пересчете на 1 литр цельной крови)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</si>
  <si>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дерматовенерология (в части венерологии)"</t>
  </si>
  <si>
    <t>случай госпитализации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</si>
  <si>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фтизиатрия"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</si>
  <si>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психиатрия"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</si>
  <si>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инфекционные болезни (части синдрома приобретенного иммунодефицита (ВИЧ-инфекции))"</t>
  </si>
  <si>
    <t>Оказание государственной услуги "Первичная медико-санитарная помощь, не включенная в базовую программу обязательного медицинского страхования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поведения), по профилю психиатрия"</t>
  </si>
  <si>
    <t>Оказание государственной услуги "Первичная медико-санитарная помощь, не включенная в базовую программу обязательного медицинского страхования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поведения), по профилю психиатрия-наркология"</t>
  </si>
  <si>
    <t>Оказание государственной услуги «Первичная медико-санитарная помощь, не включенная в базовую программу обязательного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дерматовенерология (в части венерологии))»</t>
  </si>
  <si>
    <t>Оказание государственной услуги «Первичная медико-санитарная помощь, не включенная в базовую программу обязательного медицинского страхования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инфекционные болезни (в части синдрома приобретенного иммунодефицита (ВИЧ - инфекции))»</t>
  </si>
  <si>
    <t>Оказание государственной услуги «Первичная медико-санитарная помощь, не включенная в базовую программу обязательного медицинского страхования 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фтизиатрия)»</t>
  </si>
  <si>
    <t>Оказание государственной услуги "Первичная медико-санитарная помощь, не включенная в базовую программу обязательного медицинского страхования  (Первичная медико-санитарная помощь в части диагностики и лечения. Профпатология)"</t>
  </si>
  <si>
    <t>Выполнение государственной работы "Психиатрическое освидетельствование"</t>
  </si>
  <si>
    <t>количество освидетельствований</t>
  </si>
  <si>
    <t xml:space="preserve">  Оказание государственной услуги "Первичная медико-санитарная помощь. (Первичная медико-санитарная помощь, оказываемая спортсменам спортивных сборных команд Российской Федерации)"</t>
  </si>
  <si>
    <t>Оказание государственной услуги "Первичная медико-санитарная помощь.  (Проведение углубленных медицинских обследований спортсменов субъекта Российской Федерации)"</t>
  </si>
  <si>
    <t>число спортсменов</t>
  </si>
  <si>
    <t>Выполнение государственной работы "Судебно-психиатрическая экспертиза"</t>
  </si>
  <si>
    <t>количество экспертиз</t>
  </si>
  <si>
    <t>Выполнение государственной работы "Медицинское освидетельствование на состояние опьянения (алкогольного, наркотического или иного токсического)"</t>
  </si>
  <si>
    <t>Оказание государственной услуги "Первичная медико-санитарная помощь, не включенная в базовую программу обязательного медицинского страхования (медицинская помощь, оказываемая врачом-терапевтом участковым цехового участка и иными медицинскими работниками цехового врачебного участка, а также медицинскими работниками здравпунктов (доврачебная))"</t>
  </si>
  <si>
    <t>Оказание государственной услуги «Первичная медико-санитарная помощь, не включенная в базовую программу обязательного медицинского страхования («Первичная медико-санитарная помощь в части диагностики, консультирования. Генетика»)</t>
  </si>
  <si>
    <t xml:space="preserve">число
исследований
</t>
  </si>
  <si>
    <t>Оказание государственной услуги «Первичная медико-санитарная помощь, не включенная в базовую программу обязательного медицинского страхования («Первичная медико-санитарная помощь, в части профилактики»)</t>
  </si>
  <si>
    <t>Транспортировка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терапии и обратно</t>
  </si>
  <si>
    <t>Медицинское сопровождение по медицинским показаниям больных, страдающих хронической почечной недостаточностью, к месту проведения амбулатоного гемодиализа и после его проведения</t>
  </si>
  <si>
    <t>Оказание государственной услуги «Специализированная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психиатрия»</t>
  </si>
  <si>
    <t>случай лечения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</si>
  <si>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дерматология (в части венерологии)"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</si>
  <si>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инфекционные болезни (части синдрома приобретенного иммунодефицита (ВИЧ-инфекции)) в условиях дневного стационара"</t>
  </si>
  <si>
    <t>Оказание государственной услуги "Специализированная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психиатрия-наркология (в части наркологии) в условиях дневного стационара"</t>
  </si>
  <si>
    <t>Оказание государственной услуги «Специализированная медицинская помощь (за исключением высокотехнологичной медицинской помощи). Специализированная медицинская помощь, оказываемая спортсменам спортивных сборных команд в условиях дневного стационара»</t>
  </si>
  <si>
    <t>Подпрограмма «Охрана здоровья матери и ребенка»</t>
  </si>
  <si>
    <t>Оказание государственной услуги "Оказание медицинской (в том числе психиатрической), социальной и психолого-педагогической помощи детям, находящимся в трудной жизненной ситуации" (Амбулаторно)</t>
  </si>
  <si>
    <t>Оказание государственной услуги "Оказание медицинской (в том числе психиатрической), социальной и психолого-педагогической помощи детям, находящимся в трудной жизненной ситуации" (Стационарно)</t>
  </si>
  <si>
    <t>Оказание государственной услуги "Организация круглосуточного приема, содержания, выхаживания и воспитания детей"</t>
  </si>
  <si>
    <t>Выполнение государственной работы "Обеспечение специальными молочными продуктами детского питания"</t>
  </si>
  <si>
    <t>количество обслуживаемых лиц</t>
  </si>
  <si>
    <t>Подпрограмма «Развитие медицинской реабилитации и санаторно-курортного лечения населения, в том числе детей»</t>
  </si>
  <si>
    <t>Оказание государственной услуги "Санаторно-курортное лечение"</t>
  </si>
  <si>
    <t>Подпрограмма «Кадровое обеспечение системы здравоохранения»</t>
  </si>
  <si>
    <t>Реализация дополнительных профессиональных программ профессиональной переподготовки. Очная форма</t>
  </si>
  <si>
    <t>Количесто  человеко-часов</t>
  </si>
  <si>
    <t>Реализация дополнительных профессиональных программ профессиональной переподготовки. Очно-заочная форма</t>
  </si>
  <si>
    <t>Реализация дополнительных профессиональных программ повышения квалификации. Очная форма</t>
  </si>
  <si>
    <t>Реализация дополнительных профессиональных программ повышения квалификации. Очно-заочная форма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</si>
  <si>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служащих. Очно-заочная форма</t>
  </si>
  <si>
    <t>Реализация дополнительных профессиональных программ повышения квалификации. Очно-заочная форма с применением дистанционных образовательных технологий и электронного обучения</t>
  </si>
  <si>
    <t>Подпрограмма "Совершенствование системы лекарственного обеспечения, в том числе в амбулаторных условиях"</t>
  </si>
  <si>
    <t>Оказание государственной услуги "Услуги по обеспечению при амбулаторном лечении лекарственными препаратами лиц, для которых соответствующее право гарантировано законодательством Российской Федерации"</t>
  </si>
  <si>
    <t>количество пациентов</t>
  </si>
  <si>
    <t>Подпрограмма «Создание условий для реализации государственной программы»</t>
  </si>
  <si>
    <t>Выполнение государственной работы «Формирование финансовой (бухгалтерской) отчетности бюджетных и автономных учреждений» (условия (формы) оказания работы - электронные носители информации)</t>
  </si>
  <si>
    <t>количество пользователей отчетов</t>
  </si>
  <si>
    <t>Выполнение государственной работы «Формирование финансовой (бухгалтерской) отчетности бюджетных и автономных учреждений» (условия (формы) оказания работы - бумажные носители информации)</t>
  </si>
  <si>
    <t>Выполнение государственной работы «Формирование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(условия (формы) оказания работы - электронные носители информации)</t>
  </si>
  <si>
    <t>Выполнение государственной работы «Формирование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(условия (формы) оказания работы - бумажные носители информации)</t>
  </si>
  <si>
    <t>Выполнение государственной работы «Ведение бухгалтерского учета бюджетными, автономными учреждениями, формирование регистров бухгалтерского учета» (условия (формы) оказания работы - электронные носители информации)</t>
  </si>
  <si>
    <t>Выполнение государственной работы «Ведение бухгалтерского учета бюджетными, автономными  учреждениями, формирование регистров бухгалтерского учета» (условия (формы) оказания работы - бумажные носители информации)</t>
  </si>
  <si>
    <t>Выполнение государственной работы «Ведение бюджетного учета, формирование регистров централизованными бухгалтериями» (условия (формы) оказания работы - электронные носители информации)</t>
  </si>
  <si>
    <t>Выполнение государственной работы «Ведение бюджетного учета, формирование регистров централизованными бухгалтериями» (условия (формы) оказания работы - бумажные носители информации)</t>
  </si>
  <si>
    <t>Выполнение государственной работы  «Ведение информационных ресурсов и баз данных»</t>
  </si>
  <si>
    <t>Выполнение государственной работы "Судебно-медицинская экспертиза"</t>
  </si>
  <si>
    <t>Выполнение государственной работы "Патологическая анатомия"</t>
  </si>
  <si>
    <t>количество исследований</t>
  </si>
  <si>
    <t>количество вскрытий</t>
  </si>
  <si>
    <t>Выполнение государственной работы «Транспортировка тел умерших, не связанная с предоставлением ритуальных услуг»</t>
  </si>
  <si>
    <t>Выполнение государственной работы "Экспертиза предложенных методов контроля качества лекарственного средства для медицинского применения и качества представленных образцов лекарственного средства для медицинского применения с использованием этих методов"</t>
  </si>
  <si>
    <t>Количество проведенных экспертиз</t>
  </si>
  <si>
    <t xml:space="preserve"> - </t>
  </si>
  <si>
    <t>Сведения о выполнении государственных заданий на оказание государственных услуг (выполнение работ) за 2020 год</t>
  </si>
  <si>
    <t>Защита населения и территорий от чрезвычайных ситуаций природного и техногенного характера (за исключением обеспечения безопасности на водных объектах)</t>
  </si>
  <si>
    <t>Обеспечение безопасности населения на водных объектах</t>
  </si>
  <si>
    <t>Реализация дополнительных профессиональных программ повышения квалификации (Очно-заочная с применением электронного обучения)</t>
  </si>
  <si>
    <t>Осуществление издательской деятельности</t>
  </si>
  <si>
    <t>Реализация дополнительных профессиональных программ профессиональной переподготовки</t>
  </si>
  <si>
    <t>Число гражданских служащих, лиц, замещающих государственные должности, высших должностных лиц муниципальных образований, муниципальных служащих</t>
  </si>
  <si>
    <t>Организация деятельности специализированных  (профильных) лагерей</t>
  </si>
  <si>
    <t>Административное обеспечение детельности организации</t>
  </si>
  <si>
    <t>Количество разработанных документов</t>
  </si>
  <si>
    <t xml:space="preserve">Количество составленных отчетов, составленных по результатам работы </t>
  </si>
  <si>
    <t>Содержание (эксплуатация имущества, находящегося в государственной (муниципальной)  собственности</t>
  </si>
  <si>
    <t>Эсплуатируемая площадь,всего</t>
  </si>
  <si>
    <t xml:space="preserve">Обеспечение мероприятий, направленных на охрану и укрепление здоровья 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</si>
  <si>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</si>
  <si>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Доставка лиц старше 65 лет, проживающих в сельской местности, в медицинские организации для проведения профилактических осмотров, диспансеризации и дополнительных скринингов на выявление отдельных социально значимых неинфекционных заболеваний в соответствии с графиком</t>
  </si>
  <si>
    <t>Количество выездов</t>
  </si>
  <si>
    <t>Проведение тестирования выполнения нормативов испытаний (тестов) комплекса ГТО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</si>
  <si>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</si>
  <si>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 (за исключением тестирования выполнения нормативов испытаний комплекса ГТО)</t>
  </si>
  <si>
    <t>Спортивная подготовка по олимпийским видам спорта (велоспорт)</t>
  </si>
  <si>
    <t>количество привлеченных лиц; количество посещений</t>
  </si>
  <si>
    <t>Количество человек - участников официальных республиканских спортивных мероприятий, включенных в Единый календарный план официальных физкультурных мероприятий и спортивных мероприятий Удмуртской Республики</t>
  </si>
  <si>
    <t>Обеспечение участия лиц, проходящих спортивную подготовку, в международных соревнованиях</t>
  </si>
  <si>
    <t>Спортивная подготовка по олимпийским видам спорта (спортивная гимнастика)</t>
  </si>
  <si>
    <t>количество человек - участников официальных республиканских спортивных мероприятий, включенных в календарный план официальных физкультурных мероприятий и спортивных мероприятий Удмуртской Республики</t>
  </si>
  <si>
    <t>Административное обеспечение деятельности организации</t>
  </si>
  <si>
    <t>Организация деятельности специализированных (профильных) лагерей</t>
  </si>
  <si>
    <t>Количество реализованных проектов; количество отчетов, составленных по результатам работы</t>
  </si>
  <si>
    <t>Организация досуга детей, подростков и молодежи</t>
  </si>
  <si>
    <t>Обеспечение средствами предупреждения и тушения лесных пожаров, содержание лесопожарных формирований, пожарной техники и оборудования, систем связи и оповещения</t>
  </si>
  <si>
    <t>Количество лесопожарных  станций</t>
  </si>
  <si>
    <t>Протяженность лесных дорог, требующих реконструкции</t>
  </si>
  <si>
    <t>Протяженность лесных дорог,</t>
  </si>
  <si>
    <t>Протяженность  минерализованных полос</t>
  </si>
  <si>
    <t xml:space="preserve">Прочистка противопожарных минерализованных полос и их обновление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</si>
  <si>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Протяженность  минерализованных полос, требующих прочистки</t>
  </si>
  <si>
    <t>Содержание противопожарных заслонов</t>
  </si>
  <si>
    <t>Протяженность существующих противопожарных залонов</t>
  </si>
  <si>
    <t>Площадь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</si>
  <si>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Установка и размещение стендов, знаков и указателей, содержащих информацию о мерах пожарной безопасности в лесах</t>
  </si>
  <si>
    <t>Мониторинг пожарной опасности в лесах и лесных пожаров путем наземного патрулирования лесов</t>
  </si>
  <si>
    <t>Площадь лесного фонда, на которой проводится обнаружение лесных пожаров с использованием авиационных средств</t>
  </si>
  <si>
    <t>Прием и учет сообщений о лесных пожарах, а также оповещение населения и противопожарных служб о пожарной опасности в лесах и лесных пожарах специализированными диспетчерскими службами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</si>
  <si>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</si>
  <si>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Количество шлагбаумов</t>
  </si>
  <si>
    <t>Тушение  пожаров в лесах</t>
  </si>
  <si>
    <t>Площадь лесного пожара</t>
  </si>
  <si>
    <t>Выполнение работ по отводу лесосек</t>
  </si>
  <si>
    <t>Площадь отвода лесосек</t>
  </si>
  <si>
    <t>Количество документов;площадь земель лесного фонда</t>
  </si>
  <si>
    <t>Штука, гектар</t>
  </si>
  <si>
    <t>Уход за постоянными лесосеменными участками</t>
  </si>
  <si>
    <t>Проведение агротехнического ухода за лесными культурами путем рыхления почвы с одновременным уничтожением травянистой и древесной растительности в рядах культур и междурядьях</t>
  </si>
  <si>
    <t>Площадь проведения агротехнического ухода</t>
  </si>
  <si>
    <t>Проведение лесоводственного ухода путем уничтожения или предупреждения появления травянистой и нежелательной древесной растительности</t>
  </si>
  <si>
    <t>Площадь проведения лесоводственного ухода</t>
  </si>
  <si>
    <t>Площадь проведения  рубок прочистки</t>
  </si>
  <si>
    <r>
      <t>Количество стендов и других знаков и указателей,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содержащих информацию о мерах пожарной безопасности в лесах</t>
    </r>
  </si>
  <si>
    <t xml:space="preserve"> 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(работа)</t>
  </si>
  <si>
    <t>Количество информационных систем обеспечения специальной деятельности</t>
  </si>
  <si>
    <t>Количество информационных систем обеспечения типовой деятельности</t>
  </si>
  <si>
    <t>Количество центров обработки данных</t>
  </si>
  <si>
    <t>Количество типовых компонентов информационно-телекоммуникационной инфраструктуры</t>
  </si>
  <si>
    <t>Осуществление функции Удостоверяющего центра (работа)</t>
  </si>
  <si>
    <t>Количество выданных ключей электронной подписи</t>
  </si>
  <si>
    <t>Осуществление работ по обеспечению требований информационной безопасности (работа)</t>
  </si>
  <si>
    <t>8 490,9</t>
  </si>
  <si>
    <t>10 937,5</t>
  </si>
  <si>
    <t>Организация и проведение мероприятий в сфере национальной политики</t>
  </si>
  <si>
    <t>Информационное сопровождение сферы государственной национальной политики</t>
  </si>
  <si>
    <t>Количество материалов</t>
  </si>
  <si>
    <t>Выполнение государственной работы "Работы по профилактике неинфекционных заболеваний, формированию здорового образа жизни и санитарно-гигиеническому просвещению населения"</t>
  </si>
  <si>
    <t>Выполнение государственной работы "Обеспечение мероприятий, направленных на охрану и укрепление здоровья"</t>
  </si>
  <si>
    <t>Выполнение государственной работы "Изготовление, ремонт и установка зубных протезов (за исключением протезов из драгоценных металлов и других дорогостоящих материалов)"</t>
  </si>
  <si>
    <t>количество лиц</t>
  </si>
  <si>
    <t>количество выездов</t>
  </si>
  <si>
    <t>Оказание государственной услуги "Специали-зированная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 психиатрия-наркология (в части наркологии)"</t>
  </si>
  <si>
    <t>Выполнение государственной услуги "Первичная медико-санитарная помощь, не включенная в базовую программу ОМС. Первичная медико-санитарная помощь в части диагностики и лечения. Психотерапия"</t>
  </si>
  <si>
    <t>Оказание государственной услуги "Медицинская помощь в экстренной форме незастрахованным гражданам в системе обязательного медицинского страхования"</t>
  </si>
  <si>
    <t>случаев госпитализации</t>
  </si>
  <si>
    <t>количество вызовов</t>
  </si>
  <si>
    <t>Реализация дополнительных профессиональных программ повышения квалификации. Заочная форма с применением дистанционных образовательных технологий и электронного обучения</t>
  </si>
  <si>
    <t>Реализация основных общеобразовательных программ среднего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</t>
  </si>
  <si>
    <t>Содержание (эксплуатация) имущества, находящегося в государственной (муниципальной) собственности</t>
  </si>
  <si>
    <t>Эксплуатируемая площадь, всего, в том числе зданий и прилегающей территории</t>
  </si>
  <si>
    <t>тысяча квадратных метров</t>
  </si>
  <si>
    <t>Ведение информационных ресурсов и баз данных (в сфере образования)</t>
  </si>
  <si>
    <t>Оценка качества образования (организация и проведение мониторинга)</t>
  </si>
  <si>
    <t>Оценка качества образования (организация и проведение государственной итоговой аттестации)</t>
  </si>
  <si>
    <t>Методическое обеспечение деятельности профессиональных образовательных организаций (в области профессионального образования)</t>
  </si>
  <si>
    <t>Методическое обеспечение деятельности профессиональных образовательных организаций (в области инклюзивного профессионального образования)</t>
  </si>
  <si>
    <t>Ведение информационных ресурсов (в сфере работы с одаренными детьми)</t>
  </si>
  <si>
    <t>Методическое обеспечение образовательной деятельности с одаренными детьми</t>
  </si>
  <si>
    <t>Показ (организация показа) спектаклей, театральных постановок (на стационаре, для юридических лиц, платно. Музыкальная комедия с учетом всех форм)</t>
  </si>
  <si>
    <t>Показ (организация показа) спектаклей, театральных постановок (на стационаре, для юридических лиц, платно. Кукольный спектакль с учетом всех форм)</t>
  </si>
  <si>
    <t>Показ (организация показа) спектаклей, театральных постановок (на стационаре, для физических лиц с учетом усех форм, платно)</t>
  </si>
  <si>
    <t xml:space="preserve">Показ (организация показа) спектаклей, театральных постановок  (на стационаре, для физических лиц,  с учетом всех форм, бесплатно) </t>
  </si>
  <si>
    <t>Показ (организация показа) спектаклей, театральных постановок (на выезде, для физических лиц, с учетом всех форм, платно)</t>
  </si>
  <si>
    <t>Показ (организация показа) спектаклей, театральных постановок (на стационаре, для юридических лиц балет, с учетом всех форм, платно)</t>
  </si>
  <si>
    <t>Показ (организация показа) спектаклей, театральных постановок (на стационаре, для юридических лиц опера, с учетом всех форм, платно)</t>
  </si>
  <si>
    <t>Показ (организация показа) спектаклей, театральных постановок (на выезде, для юридических лиц кукольный спектакль , платно)</t>
  </si>
  <si>
    <t>Показ (организация показа) спектаклей, театральных постановок (юридические лица  с учетом всех форм,  в стационарных условиях, платно)</t>
  </si>
  <si>
    <t>Показ (организация показа) концертов и концертных программ (на стационаре, для физических лиц, с учетом всех форм, платно)</t>
  </si>
  <si>
    <t>Показ (организация показа) концертов и концертных программ (на стационаре, для физических лиц, с учетом всех форм, бесплатно)</t>
  </si>
  <si>
    <t>Показ (организация показа) концертов и концертных программ (на выезде, для физических лиц, с учетом всех форм, платно)</t>
  </si>
  <si>
    <t>Показ (организация показа) концертов и концертных программ (на стационаре, для юридических лиц, с учетом всех форм, платно)</t>
  </si>
  <si>
    <t>Количество публичных выступлений</t>
  </si>
  <si>
    <t>едииц</t>
  </si>
  <si>
    <t>Показ (организация показа) концертов и концертных программ  (на выезде, для физических лиц, с учетом всех форм, бесплатно</t>
  </si>
  <si>
    <t xml:space="preserve">Показ (организация показа) концертов и концертных программ (на гастролях, для физических лиц, с учетом всех форм, платно) </t>
  </si>
  <si>
    <t>Показ (организация показа) концертов и концертных программ (на выезде, для юридических лиц, с учетом всех форм, платно)</t>
  </si>
  <si>
    <t>Показ (организация показа) концертных пограмм (физические лица. С учетом всех форм, на гастролях и выезде, платно)</t>
  </si>
  <si>
    <t>количество публичных выступлений</t>
  </si>
  <si>
    <t>Создание спектаклей, театральных постановок. (Кукольный спектакль)</t>
  </si>
  <si>
    <t>Создание спектаклей, театральных постановок (с учетом всех форм)</t>
  </si>
  <si>
    <t>Создание спектаклей, театральных постановок (опера с учетом всех форм)</t>
  </si>
  <si>
    <t>Создание спектаклей, театральных постановок (в интересах общества, Кукольный спектакль, с учетом всех форм, в стационарных условиях., бесплатно)</t>
  </si>
  <si>
    <t>Количество новых постановок</t>
  </si>
  <si>
    <t>Создание спектаклей, театральных постановок (в интересах общества, балет, с учетом всех форм, в стационарных условиях., бесплатно)</t>
  </si>
  <si>
    <t xml:space="preserve">Организация показа концертов и концертных программ (с учетом всех форм) </t>
  </si>
  <si>
    <t xml:space="preserve">Организация показа цирковых программ </t>
  </si>
  <si>
    <t>Организация и проведение культурно-массовых мероприятий: методические семинары, конференции (бесплатные)</t>
  </si>
  <si>
    <t>Демонстрация коллекций диких и домашних животных, растений (платно, бесплалтно)</t>
  </si>
  <si>
    <t>Библиотечное, библиографическое и информационное обслуживание пользователей библиотеки (в стационарных условиях, физические лица, бесплатно)</t>
  </si>
  <si>
    <t>Библиотечное, библиографическое и информационное обслуживание пользователей библиотеки (вне стационара, физические и юридические лица, бесплатно)</t>
  </si>
  <si>
    <t>Библиотечное, библиографическое и информационное обслуживание пользователей библиотеки (удаленно через сеть «Интернет», физические лица, бесплатно)</t>
  </si>
  <si>
    <t>Количество документов (библиографичес-ких записей)</t>
  </si>
  <si>
    <t>Создание экспозиций (выставок) музеев, организация выставок (удаленно через информационно-телекоммуникационную сеть «Интернет»)</t>
  </si>
  <si>
    <t>Экспертное сопровождение в рамках обеспечения государственного экологического надзора</t>
  </si>
  <si>
    <t>Количество заключений</t>
  </si>
  <si>
    <t>Ведение государственных (территориальных) баз данных состояния окружающей среды в Удмуртской Республике</t>
  </si>
  <si>
    <t>Лабораторное обеспечение государственного экологического надзора</t>
  </si>
  <si>
    <t>Количество мероприятий по лабораторному обеспечению</t>
  </si>
  <si>
    <t>Обследование территорий, подвергшихся наибольшим техногенным нагрузкам с использованием метода дистанционного зондирования</t>
  </si>
  <si>
    <t>Обследованная площадь</t>
  </si>
  <si>
    <t>Гектар</t>
  </si>
  <si>
    <t>Предоставление в пользование геологической информации о недрах, полученной в результате государственного геологического изучения недр</t>
  </si>
  <si>
    <t>Количество предоставленных геологических отчетов</t>
  </si>
  <si>
    <t>Ведение территориального фонда геологической информации</t>
  </si>
  <si>
    <t>Количество хранимых документов</t>
  </si>
  <si>
    <t>Составление территориального баланса запасов общераспространенных полезных ископаемых Удмуртской Республики</t>
  </si>
  <si>
    <t>Территориальный баланс запасов общераспространенных полезных ископаемых Удмуртской Республики в электронном виде и на бумажном носителе</t>
  </si>
  <si>
    <t>Осуществление государственного мониторинга геологической среды в части подземных вод, в том числе ведение наблюдений на пунктах территориальной режимной сети</t>
  </si>
  <si>
    <t>Информационно-аналитическое обеспечение по вопросам геологии полезных ископаемых и недропользования</t>
  </si>
  <si>
    <t>Экспертное сопровождение материалов по оценке запасов полезных ископаемых и технических проектов разработки месторождений для обеспечения рационального и комплексного использования и охраны недр по участкам недр местного значения</t>
  </si>
  <si>
    <t>Ведение базы данных по установленным зонам санитарной охраны водных объектов</t>
  </si>
  <si>
    <t>Ведение базы данных по оценке состояния ресурсной базы общераспространенных полезных ископаемых</t>
  </si>
  <si>
    <t>Ведение электронного архива геологической информации</t>
  </si>
  <si>
    <t>Ведение государственной (территориальной) базы данных состояния недр в части подземных вод</t>
  </si>
  <si>
    <t xml:space="preserve">Региональные геолого–геофизические и геолого–съемочные работы </t>
  </si>
  <si>
    <t>Количество выявленных перспективных площадей для постановки поисковых работ</t>
  </si>
  <si>
    <t>Информационное обеспечение и сопровождение регионального кадастра отходов производства и потребления Удмуртской Республики</t>
  </si>
  <si>
    <t>Количество предоставленных отчетов</t>
  </si>
  <si>
    <t>Проведение мероприятий по обеспечению осуществления функций балансодержателя ГТС, находящихся в собственности Удмуртской Республики</t>
  </si>
  <si>
    <t>Проведение работ по предпаводковому обследованию гидротехнических сооружений (далее - ГТС)</t>
  </si>
  <si>
    <t>Протяженность</t>
  </si>
  <si>
    <t>Единица; километр; квадратный метр</t>
  </si>
  <si>
    <t>Обеспечение охраны, осуществление эколого-просветительской деятельности на территории государственных природных заказников регионального значения</t>
  </si>
  <si>
    <t>Протяженность маршрута</t>
  </si>
  <si>
    <t>Километр</t>
  </si>
  <si>
    <t>Количество установленных информационных аншлагов (табличек, указателей)</t>
  </si>
  <si>
    <t>Количество обустроенных мест отдыха</t>
  </si>
  <si>
    <t>Информационное обеспечение и сопровождение государственного кадастра ООПТ регионального значения</t>
  </si>
  <si>
    <t>Количество справок (информационных материалов)</t>
  </si>
  <si>
    <t>Обеспечение осуществления мероприятий по охране и соблюдению режима на территории природного парка</t>
  </si>
  <si>
    <t>Количество обходов</t>
  </si>
  <si>
    <t>Организация и проведение мероприятий по экологическому воспитанию, образованию и пропаганде бережного отношения населения Удмуртской Республики к окружающей среде</t>
  </si>
  <si>
    <t>Организация и проведение на базе природных парков слетов, соревнований, фестивалей, конкурсов, выставок и других массовых мероприятий</t>
  </si>
  <si>
    <t>Проведение государственной кадастровой оценки объектов недвижимости на территории Удмуртской Республики</t>
  </si>
  <si>
    <t>Количество отчетов об итогах государственной кадастровой оценки объектов недвижимости</t>
  </si>
  <si>
    <t>Организация хранения и использования архива учетно-технической документации об объектах государственного технического учета и технической инвентаризации</t>
  </si>
  <si>
    <t>Обследование зданий (строений, сооружений) и помещений на предмет определения вида их фактического использования для целей налогообложения</t>
  </si>
  <si>
    <t>Разведение племенных лошадей</t>
  </si>
  <si>
    <t>Поголовье племенных лошадей</t>
  </si>
  <si>
    <t>Предоставление консультационной помощи в рамках государственной аграрной политики</t>
  </si>
  <si>
    <t>Количество проведенных консультаций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</si>
  <si>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</si>
  <si>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Количество вакцинаций</t>
  </si>
  <si>
    <t>Количество квадратных метров</t>
  </si>
  <si>
    <t>квадратный метр</t>
  </si>
  <si>
    <t>Оформление и выдача ветеринарных сопроводительных документов</t>
  </si>
  <si>
    <t>Проведение мероприятий по защите населения от болезней общих для человека и животных и пищевых отравлений</t>
  </si>
  <si>
    <t>Ведение бухгалтерского учета, формирование регистров органами власти, казенными учреждениями</t>
  </si>
  <si>
    <t xml:space="preserve">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</t>
  </si>
  <si>
    <t>Техническое сопровождение и эксплуатация, выводы из эксплуатации информационных систем и компонентов информационно-телекоммуникационной инфраструктуры</t>
  </si>
  <si>
    <t xml:space="preserve">Количество ИС обеспечения </t>
  </si>
  <si>
    <t xml:space="preserve">Количество автоматизированных рабочих мест </t>
  </si>
  <si>
    <t xml:space="preserve">единица </t>
  </si>
  <si>
    <t>3 795,3</t>
  </si>
  <si>
    <t xml:space="preserve">Количество зарегистрированных/
подтвержденных/ восстановленных учетных записей
</t>
  </si>
  <si>
    <t>Оказание туристско-информационных услуг, удаленно через информационно-телекоммуникационную сеть «Интернет», бесплатно</t>
  </si>
  <si>
    <t>Количество записей</t>
  </si>
  <si>
    <t>Предоставление консультационной и информационной поддержки субъектам туристской деятельности: осуществление комплекса мероприятий по созданию туристских проектов и управлению их реализацией</t>
  </si>
  <si>
    <t>Количество проектов</t>
  </si>
  <si>
    <t>Предоставление консультационной и информационной поддержки субъектам туристской деятельности: формирование пакета конкурсной документации для участия в федеральных и региональных конкурсах в сфере туризма</t>
  </si>
  <si>
    <t>Предоставление консультационной и информационной поддержки субъектам туристской деятельности: консультирование</t>
  </si>
  <si>
    <t>Количество субъектов</t>
  </si>
  <si>
    <t>Предоставление консультационной и информационной поддержки субъектам туристской деятельности: организация взаимодействия субъектов туристской деятельности с потенциальными деловыми партнерами</t>
  </si>
  <si>
    <t>Предоставление экскурсионных туристических услуг при проведении мастер-классов</t>
  </si>
  <si>
    <t>Количество экскурсий</t>
  </si>
  <si>
    <t>Предоставление экскурсионных туристических услуг на выставочных экспозициях</t>
  </si>
  <si>
    <t>Предоставление экскурсионных туристических услуг на выставочных экспозициях в сфере социального туризма</t>
  </si>
  <si>
    <t>Предоставление экскурсионных туристических услуг при проведении мастер-классов в сфере социального туризма</t>
  </si>
  <si>
    <t>Создание экспозиций (выставок) для обслуживания туристов</t>
  </si>
  <si>
    <t>Количество выставок</t>
  </si>
  <si>
    <t>18 226,5</t>
  </si>
  <si>
    <t>17 731,5</t>
  </si>
  <si>
    <t>3 874,6</t>
  </si>
  <si>
    <t>31 421,6</t>
  </si>
  <si>
    <t>Министерство образования и науки Удмуртской Республики</t>
  </si>
  <si>
    <t>Безвозмездная передача общеобразовательных учреждений из муниципальной собственности в собственность Удмуртской Республики (МБОУ «Лицей №14», МБОУ «Лицей №41» и МБОУ «Экономико-математический лицей № 29» со статусом опорной площадки Российской академии наук, совместный проект Российской академии наук и Министерства просвещения РФ)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</si>
</sst>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_-* #,##0.00_р_._-;\-* #,##0.00_р_._-;_-* \-??_р_._-;_-@_-"/>
  </numFmts>
  <fonts count="16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166" fontId="9" fillId="0" borderId="0" applyBorder="0" applyAlignment="0" applyProtection="0"/>
    <xf numFmtId="0" fontId="11" fillId="0" borderId="0"/>
    <xf numFmtId="0" fontId="12" fillId="0" borderId="0"/>
    <xf numFmtId="0" fontId="12" fillId="0" borderId="0"/>
  </cellStyleXfs>
  <cellXfs count="170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2" borderId="0" xfId="0" applyFont="1" applyFill="1"/>
    <xf numFmtId="0" fontId="2" fillId="0" borderId="6" xfId="0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0" xfId="0" applyFont="1" applyFill="1"/>
    <xf numFmtId="164" fontId="2" fillId="0" borderId="0" xfId="0" applyNumberFormat="1" applyFont="1" applyFill="1"/>
    <xf numFmtId="4" fontId="2" fillId="0" borderId="0" xfId="0" applyNumberFormat="1" applyFont="1" applyFill="1"/>
    <xf numFmtId="0" fontId="7" fillId="4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8" fillId="3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165" fontId="4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8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vertical="top" wrapText="1"/>
    </xf>
    <xf numFmtId="164" fontId="4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 shrinkToFit="1"/>
    </xf>
    <xf numFmtId="0" fontId="4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4" applyFont="1" applyFill="1" applyBorder="1" applyAlignment="1">
      <alignment vertical="top" wrapText="1"/>
    </xf>
    <xf numFmtId="0" fontId="4" fillId="0" borderId="1" xfId="4" applyFont="1" applyFill="1" applyBorder="1" applyAlignment="1">
      <alignment horizontal="left" vertical="top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top" wrapText="1"/>
    </xf>
    <xf numFmtId="0" fontId="8" fillId="0" borderId="1" xfId="4" applyFont="1" applyFill="1" applyBorder="1" applyAlignment="1">
      <alignment vertical="top" wrapText="1"/>
    </xf>
    <xf numFmtId="0" fontId="4" fillId="0" borderId="1" xfId="4" applyFont="1" applyFill="1" applyBorder="1" applyAlignment="1">
      <alignment horizontal="center" vertical="center"/>
    </xf>
    <xf numFmtId="3" fontId="8" fillId="0" borderId="1" xfId="4" applyNumberFormat="1" applyFont="1" applyFill="1" applyBorder="1" applyAlignment="1">
      <alignment horizontal="center" vertical="center" wrapText="1"/>
    </xf>
    <xf numFmtId="164" fontId="8" fillId="0" borderId="1" xfId="4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0" borderId="1" xfId="4" applyFont="1" applyFill="1" applyBorder="1" applyAlignment="1">
      <alignment horizontal="left" vertical="top" wrapText="1"/>
    </xf>
    <xf numFmtId="164" fontId="8" fillId="0" borderId="1" xfId="4" applyNumberFormat="1" applyFont="1" applyFill="1" applyBorder="1" applyAlignment="1">
      <alignment horizontal="center" vertical="center" wrapText="1"/>
    </xf>
    <xf numFmtId="0" fontId="4" fillId="3" borderId="9" xfId="3" applyFont="1" applyFill="1" applyBorder="1" applyAlignment="1">
      <alignment horizontal="left" vertical="top" wrapText="1"/>
    </xf>
    <xf numFmtId="0" fontId="4" fillId="3" borderId="5" xfId="3" applyFont="1" applyFill="1" applyBorder="1" applyAlignment="1">
      <alignment horizontal="left" vertical="top" wrapText="1"/>
    </xf>
    <xf numFmtId="0" fontId="4" fillId="3" borderId="2" xfId="3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 shrinkToFit="1"/>
    </xf>
    <xf numFmtId="0" fontId="4" fillId="3" borderId="2" xfId="0" applyFont="1" applyFill="1" applyBorder="1" applyAlignment="1">
      <alignment horizontal="center" vertical="top" wrapText="1" shrinkToFit="1"/>
    </xf>
    <xf numFmtId="0" fontId="4" fillId="3" borderId="9" xfId="0" applyFont="1" applyFill="1" applyBorder="1" applyAlignment="1">
      <alignment horizontal="center" vertical="top" wrapText="1" shrinkToFit="1"/>
    </xf>
    <xf numFmtId="0" fontId="3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3" fontId="4" fillId="3" borderId="4" xfId="0" applyNumberFormat="1" applyFont="1" applyFill="1" applyBorder="1" applyAlignment="1">
      <alignment horizontal="center" vertical="center" wrapText="1"/>
    </xf>
    <xf numFmtId="164" fontId="4" fillId="3" borderId="9" xfId="3" applyNumberFormat="1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</cellXfs>
  <cellStyles count="6">
    <cellStyle name="TableStyleLight1" xfId="2"/>
    <cellStyle name="TableStyleLight1 2" xfId="3"/>
    <cellStyle name="Обычный" xfId="0" builtinId="0"/>
    <cellStyle name="Обычный 2" xfId="1"/>
    <cellStyle name="Обычный 2 2" xfId="5"/>
    <cellStyle name="Обычный 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55;&#1086;&#1076;&#1088;&#1072;&#1079;&#1076;&#1077;&#1083;&#1077;&#1085;&#1080;&#1103;/&#1059;&#1087;&#1088;&#1072;&#1074;&#1083;&#1077;&#1085;&#1080;&#1077;%20&#1073;&#1102;&#1076;&#1078;&#1077;&#1090;&#1085;&#1086;&#1075;&#1086;%20&#1088;&#1072;&#1079;&#1074;&#1080;&#1090;&#1080;&#1103;%20&#1080;%20&#1084;&#1086;&#1085;&#1080;&#1090;&#1086;&#1088;&#1085;&#1080;&#1085;&#1075;&#1072;/_&#1054;&#1073;&#1097;&#1080;&#1077;_/0738%20(&#1043;&#1086;&#1089;&#1091;&#1076;&#1072;&#1088;&#1089;&#1090;&#1074;&#1077;&#1085;&#1085;&#1099;&#1077;%20&#1087;&#1088;&#1086;&#1075;&#1088;&#1072;&#1084;&#1084;&#1099;)/&#1054;&#1090;&#1095;&#1077;&#1090;&#1099;%20&#1087;&#1086;%20&#1043;&#1055;%20&#1079;&#1072;%202020%20&#1075;&#1086;&#1076;/1%20&#1056;&#1072;&#1079;&#1074;&#1080;&#1090;&#1080;&#1077;%20&#1079;&#1076;&#1088;&#1072;&#1074;&#1086;&#1086;&#1093;&#1088;&#1072;&#1085;&#1077;&#1085;&#1080;&#1103;/&#1055;&#1088;%20(69027876%20v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"/>
      <sheetName val="Форма 2"/>
      <sheetName val="Форма 4"/>
    </sheetNames>
    <sheetDataSet>
      <sheetData sheetId="0">
        <row r="170">
          <cell r="N170">
            <v>100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5"/>
  <sheetViews>
    <sheetView tabSelected="1" view="pageBreakPreview" topLeftCell="E6" zoomScaleNormal="100" zoomScaleSheetLayoutView="100" workbookViewId="0">
      <selection activeCell="Q439" sqref="Q439"/>
    </sheetView>
  </sheetViews>
  <sheetFormatPr defaultRowHeight="15"/>
  <cols>
    <col min="1" max="1" width="4.7109375" style="3" hidden="1" customWidth="1"/>
    <col min="2" max="2" width="5.140625" style="3" hidden="1" customWidth="1"/>
    <col min="3" max="3" width="4.140625" style="3" hidden="1" customWidth="1"/>
    <col min="4" max="4" width="3.7109375" style="3" hidden="1" customWidth="1"/>
    <col min="5" max="5" width="38.42578125" style="3" customWidth="1"/>
    <col min="6" max="6" width="18.42578125" style="3" customWidth="1"/>
    <col min="7" max="8" width="16.42578125" style="3" customWidth="1"/>
    <col min="9" max="9" width="16.140625" style="3" customWidth="1"/>
    <col min="10" max="10" width="13.42578125" style="3" customWidth="1"/>
    <col min="11" max="12" width="16.7109375" style="3" customWidth="1"/>
    <col min="13" max="13" width="18.42578125" style="3" customWidth="1"/>
    <col min="14" max="14" width="10" style="3" bestFit="1" customWidth="1"/>
    <col min="15" max="15" width="9.140625" style="3"/>
    <col min="16" max="16" width="10" style="3" bestFit="1" customWidth="1"/>
    <col min="17" max="17" width="9.140625" style="3"/>
    <col min="18" max="18" width="10" style="3" bestFit="1" customWidth="1"/>
    <col min="19" max="16384" width="9.140625" style="3"/>
  </cols>
  <sheetData>
    <row r="1" spans="1:18" ht="15" hidden="1" customHeight="1"/>
    <row r="2" spans="1:18" ht="15" hidden="1" customHeight="1"/>
    <row r="3" spans="1:18" ht="15" hidden="1" customHeight="1"/>
    <row r="4" spans="1:18" hidden="1">
      <c r="I4" s="7"/>
      <c r="J4" s="7"/>
      <c r="K4" s="142" t="s">
        <v>3</v>
      </c>
      <c r="L4" s="142"/>
      <c r="M4" s="142"/>
    </row>
    <row r="5" spans="1:18" ht="15" hidden="1" customHeight="1">
      <c r="D5" s="6"/>
      <c r="E5" s="6"/>
      <c r="F5" s="6"/>
      <c r="G5" s="6"/>
      <c r="H5" s="6"/>
      <c r="I5" s="7"/>
      <c r="J5" s="7"/>
      <c r="K5" s="142" t="s">
        <v>15</v>
      </c>
      <c r="L5" s="142"/>
      <c r="M5" s="142"/>
    </row>
    <row r="6" spans="1:18" ht="15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8">
      <c r="A7" s="13"/>
      <c r="B7" s="13"/>
      <c r="C7" s="13"/>
      <c r="D7" s="13"/>
      <c r="E7" s="105" t="s">
        <v>360</v>
      </c>
      <c r="F7" s="105"/>
      <c r="G7" s="105"/>
      <c r="H7" s="105"/>
      <c r="I7" s="105"/>
      <c r="J7" s="105"/>
      <c r="K7" s="105"/>
      <c r="L7" s="105"/>
      <c r="M7" s="105"/>
    </row>
    <row r="8" spans="1:18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8" ht="63" customHeight="1">
      <c r="A9" s="119" t="s">
        <v>0</v>
      </c>
      <c r="B9" s="119"/>
      <c r="C9" s="119"/>
      <c r="D9" s="119"/>
      <c r="E9" s="109" t="s">
        <v>4</v>
      </c>
      <c r="F9" s="109" t="s">
        <v>5</v>
      </c>
      <c r="G9" s="109" t="s">
        <v>6</v>
      </c>
      <c r="H9" s="120" t="s">
        <v>7</v>
      </c>
      <c r="I9" s="121"/>
      <c r="J9" s="122"/>
      <c r="K9" s="109" t="s">
        <v>8</v>
      </c>
      <c r="L9" s="109"/>
      <c r="M9" s="109"/>
    </row>
    <row r="10" spans="1:18" ht="41.25" customHeight="1">
      <c r="A10" s="1" t="s">
        <v>1</v>
      </c>
      <c r="B10" s="1" t="s">
        <v>2</v>
      </c>
      <c r="C10" s="1" t="s">
        <v>9</v>
      </c>
      <c r="D10" s="2" t="s">
        <v>10</v>
      </c>
      <c r="E10" s="109"/>
      <c r="F10" s="109"/>
      <c r="G10" s="109"/>
      <c r="H10" s="25" t="s">
        <v>132</v>
      </c>
      <c r="I10" s="25" t="s">
        <v>133</v>
      </c>
      <c r="J10" s="25" t="s">
        <v>19</v>
      </c>
      <c r="K10" s="25" t="s">
        <v>132</v>
      </c>
      <c r="L10" s="25" t="s">
        <v>133</v>
      </c>
      <c r="M10" s="25" t="s">
        <v>19</v>
      </c>
    </row>
    <row r="11" spans="1:18" ht="19.5" customHeight="1">
      <c r="A11" s="1"/>
      <c r="B11" s="1"/>
      <c r="C11" s="1"/>
      <c r="D11" s="2"/>
      <c r="E11" s="146" t="s">
        <v>49</v>
      </c>
      <c r="F11" s="147"/>
      <c r="G11" s="147"/>
      <c r="H11" s="147"/>
      <c r="I11" s="147"/>
      <c r="J11" s="147"/>
      <c r="K11" s="147"/>
      <c r="L11" s="147"/>
      <c r="M11" s="148"/>
    </row>
    <row r="12" spans="1:18" ht="19.5" customHeight="1">
      <c r="A12" s="1"/>
      <c r="B12" s="1"/>
      <c r="C12" s="1"/>
      <c r="D12" s="9"/>
      <c r="E12" s="120" t="s">
        <v>260</v>
      </c>
      <c r="F12" s="121"/>
      <c r="G12" s="121"/>
      <c r="H12" s="121"/>
      <c r="I12" s="121"/>
      <c r="J12" s="121"/>
      <c r="K12" s="121"/>
      <c r="L12" s="121"/>
      <c r="M12" s="122"/>
    </row>
    <row r="13" spans="1:18" ht="28.5" customHeight="1">
      <c r="A13" s="1"/>
      <c r="B13" s="1"/>
      <c r="C13" s="1"/>
      <c r="D13" s="9"/>
      <c r="E13" s="70" t="s">
        <v>266</v>
      </c>
      <c r="F13" s="70" t="s">
        <v>267</v>
      </c>
      <c r="G13" s="70" t="s">
        <v>44</v>
      </c>
      <c r="H13" s="26">
        <v>2050</v>
      </c>
      <c r="I13" s="26">
        <v>1500</v>
      </c>
      <c r="J13" s="26">
        <v>1568</v>
      </c>
      <c r="K13" s="45">
        <v>1088.5999999999999</v>
      </c>
      <c r="L13" s="45">
        <v>8173.4</v>
      </c>
      <c r="M13" s="45">
        <v>8173.4</v>
      </c>
    </row>
    <row r="14" spans="1:18" ht="63" customHeight="1">
      <c r="A14" s="1"/>
      <c r="B14" s="1"/>
      <c r="C14" s="1"/>
      <c r="D14" s="9"/>
      <c r="E14" s="70" t="s">
        <v>432</v>
      </c>
      <c r="F14" s="70" t="s">
        <v>261</v>
      </c>
      <c r="G14" s="70" t="s">
        <v>262</v>
      </c>
      <c r="H14" s="26">
        <v>125</v>
      </c>
      <c r="I14" s="26">
        <v>92</v>
      </c>
      <c r="J14" s="26">
        <v>92</v>
      </c>
      <c r="K14" s="45">
        <v>16584.599999999999</v>
      </c>
      <c r="L14" s="45">
        <v>18007.400000000001</v>
      </c>
      <c r="M14" s="45">
        <v>18007.400000000001</v>
      </c>
      <c r="R14" s="15"/>
    </row>
    <row r="15" spans="1:18" ht="39.75" customHeight="1">
      <c r="A15" s="1"/>
      <c r="B15" s="1"/>
      <c r="C15" s="1"/>
      <c r="D15" s="9"/>
      <c r="E15" s="70" t="s">
        <v>433</v>
      </c>
      <c r="F15" s="70" t="s">
        <v>263</v>
      </c>
      <c r="G15" s="70" t="s">
        <v>264</v>
      </c>
      <c r="H15" s="26">
        <v>154</v>
      </c>
      <c r="I15" s="26">
        <v>169</v>
      </c>
      <c r="J15" s="26">
        <v>169</v>
      </c>
      <c r="K15" s="45">
        <v>14730.2</v>
      </c>
      <c r="L15" s="45">
        <v>17093.400000000001</v>
      </c>
      <c r="M15" s="45">
        <v>17093.400000000001</v>
      </c>
    </row>
    <row r="16" spans="1:18" ht="65.25" customHeight="1">
      <c r="A16" s="1"/>
      <c r="B16" s="1"/>
      <c r="C16" s="1"/>
      <c r="D16" s="9"/>
      <c r="E16" s="70" t="s">
        <v>434</v>
      </c>
      <c r="F16" s="70" t="s">
        <v>435</v>
      </c>
      <c r="G16" s="70" t="s">
        <v>11</v>
      </c>
      <c r="H16" s="26">
        <v>559</v>
      </c>
      <c r="I16" s="26">
        <v>261</v>
      </c>
      <c r="J16" s="26">
        <v>240</v>
      </c>
      <c r="K16" s="45">
        <v>3132</v>
      </c>
      <c r="L16" s="45">
        <v>3132</v>
      </c>
      <c r="M16" s="45">
        <v>3096</v>
      </c>
      <c r="N16" s="14"/>
      <c r="O16" s="14"/>
    </row>
    <row r="17" spans="1:15" ht="30" customHeight="1">
      <c r="A17" s="1"/>
      <c r="B17" s="1"/>
      <c r="C17" s="1"/>
      <c r="D17" s="9"/>
      <c r="E17" s="113" t="s">
        <v>268</v>
      </c>
      <c r="F17" s="114"/>
      <c r="G17" s="114"/>
      <c r="H17" s="114"/>
      <c r="I17" s="114"/>
      <c r="J17" s="114"/>
      <c r="K17" s="114"/>
      <c r="L17" s="114"/>
      <c r="M17" s="115"/>
      <c r="O17" s="15"/>
    </row>
    <row r="18" spans="1:15" ht="65.25" customHeight="1">
      <c r="A18" s="1"/>
      <c r="B18" s="1"/>
      <c r="C18" s="1"/>
      <c r="D18" s="9"/>
      <c r="E18" s="70" t="s">
        <v>269</v>
      </c>
      <c r="F18" s="70" t="s">
        <v>270</v>
      </c>
      <c r="G18" s="70" t="s">
        <v>11</v>
      </c>
      <c r="H18" s="26">
        <v>77</v>
      </c>
      <c r="I18" s="26">
        <v>75</v>
      </c>
      <c r="J18" s="26">
        <v>75</v>
      </c>
      <c r="K18" s="45">
        <v>23554.7</v>
      </c>
      <c r="L18" s="45">
        <v>23909.9</v>
      </c>
      <c r="M18" s="45">
        <v>23909.9</v>
      </c>
    </row>
    <row r="19" spans="1:15" ht="66" customHeight="1">
      <c r="A19" s="1"/>
      <c r="B19" s="1"/>
      <c r="C19" s="1"/>
      <c r="D19" s="9"/>
      <c r="E19" s="70" t="s">
        <v>271</v>
      </c>
      <c r="F19" s="70" t="s">
        <v>270</v>
      </c>
      <c r="G19" s="70" t="s">
        <v>11</v>
      </c>
      <c r="H19" s="47">
        <v>234</v>
      </c>
      <c r="I19" s="26">
        <v>246</v>
      </c>
      <c r="J19" s="26">
        <v>246</v>
      </c>
      <c r="K19" s="45">
        <v>34717.800000000003</v>
      </c>
      <c r="L19" s="45">
        <v>40972.6</v>
      </c>
      <c r="M19" s="45">
        <v>40972.6</v>
      </c>
    </row>
    <row r="20" spans="1:15" ht="63.75" customHeight="1">
      <c r="A20" s="1"/>
      <c r="B20" s="1"/>
      <c r="C20" s="1"/>
      <c r="D20" s="9"/>
      <c r="E20" s="70" t="s">
        <v>272</v>
      </c>
      <c r="F20" s="70" t="s">
        <v>270</v>
      </c>
      <c r="G20" s="70" t="s">
        <v>11</v>
      </c>
      <c r="H20" s="47">
        <v>25</v>
      </c>
      <c r="I20" s="26">
        <v>5</v>
      </c>
      <c r="J20" s="26">
        <v>5</v>
      </c>
      <c r="K20" s="45">
        <v>984.4</v>
      </c>
      <c r="L20" s="45">
        <v>1244.5</v>
      </c>
      <c r="M20" s="45">
        <v>1244.5</v>
      </c>
    </row>
    <row r="21" spans="1:15" ht="66.75" customHeight="1">
      <c r="A21" s="1"/>
      <c r="B21" s="1"/>
      <c r="C21" s="1"/>
      <c r="D21" s="9"/>
      <c r="E21" s="70" t="s">
        <v>273</v>
      </c>
      <c r="F21" s="70" t="s">
        <v>270</v>
      </c>
      <c r="G21" s="70" t="s">
        <v>11</v>
      </c>
      <c r="H21" s="47">
        <v>393</v>
      </c>
      <c r="I21" s="26">
        <v>263</v>
      </c>
      <c r="J21" s="26">
        <v>263</v>
      </c>
      <c r="K21" s="45">
        <v>67120.5</v>
      </c>
      <c r="L21" s="45">
        <v>67888.899999999994</v>
      </c>
      <c r="M21" s="45">
        <v>67888.899999999994</v>
      </c>
    </row>
    <row r="22" spans="1:15" ht="65.25" customHeight="1">
      <c r="A22" s="1"/>
      <c r="B22" s="1"/>
      <c r="C22" s="1"/>
      <c r="D22" s="9"/>
      <c r="E22" s="70" t="s">
        <v>274</v>
      </c>
      <c r="F22" s="70" t="s">
        <v>270</v>
      </c>
      <c r="G22" s="70" t="s">
        <v>11</v>
      </c>
      <c r="H22" s="47">
        <v>6</v>
      </c>
      <c r="I22" s="26">
        <v>8</v>
      </c>
      <c r="J22" s="26">
        <v>8</v>
      </c>
      <c r="K22" s="45">
        <v>1234.5999999999999</v>
      </c>
      <c r="L22" s="45">
        <v>1248.7</v>
      </c>
      <c r="M22" s="45">
        <v>1248.7</v>
      </c>
    </row>
    <row r="23" spans="1:15" ht="92.25" customHeight="1">
      <c r="A23" s="1"/>
      <c r="B23" s="1"/>
      <c r="C23" s="1"/>
      <c r="D23" s="9"/>
      <c r="E23" s="70" t="s">
        <v>275</v>
      </c>
      <c r="F23" s="70" t="s">
        <v>276</v>
      </c>
      <c r="G23" s="70" t="s">
        <v>277</v>
      </c>
      <c r="H23" s="47">
        <v>9315</v>
      </c>
      <c r="I23" s="26">
        <v>9234</v>
      </c>
      <c r="J23" s="26">
        <v>8339</v>
      </c>
      <c r="K23" s="45">
        <v>17106.2</v>
      </c>
      <c r="L23" s="45">
        <v>13469.7</v>
      </c>
      <c r="M23" s="45">
        <v>13452.468170659798</v>
      </c>
    </row>
    <row r="24" spans="1:15" ht="90" customHeight="1">
      <c r="A24" s="1"/>
      <c r="B24" s="1"/>
      <c r="C24" s="1"/>
      <c r="D24" s="9"/>
      <c r="E24" s="70" t="s">
        <v>278</v>
      </c>
      <c r="F24" s="70" t="s">
        <v>270</v>
      </c>
      <c r="G24" s="70" t="s">
        <v>11</v>
      </c>
      <c r="H24" s="47">
        <v>70</v>
      </c>
      <c r="I24" s="26">
        <v>140</v>
      </c>
      <c r="J24" s="26">
        <v>137</v>
      </c>
      <c r="K24" s="45">
        <v>204</v>
      </c>
      <c r="L24" s="45">
        <v>117.9</v>
      </c>
      <c r="M24" s="45">
        <v>117.74917016123523</v>
      </c>
    </row>
    <row r="25" spans="1:15" ht="93" customHeight="1">
      <c r="A25" s="1"/>
      <c r="B25" s="1"/>
      <c r="C25" s="1"/>
      <c r="D25" s="9"/>
      <c r="E25" s="70" t="s">
        <v>279</v>
      </c>
      <c r="F25" s="70" t="s">
        <v>280</v>
      </c>
      <c r="G25" s="70" t="s">
        <v>11</v>
      </c>
      <c r="H25" s="47">
        <v>16600</v>
      </c>
      <c r="I25" s="26">
        <v>37850</v>
      </c>
      <c r="J25" s="26">
        <v>37462</v>
      </c>
      <c r="K25" s="45">
        <v>66998.899999999994</v>
      </c>
      <c r="L25" s="45">
        <v>57324.9</v>
      </c>
      <c r="M25" s="45">
        <v>57251.564076130562</v>
      </c>
    </row>
    <row r="26" spans="1:15" ht="104.25" customHeight="1">
      <c r="A26" s="1"/>
      <c r="B26" s="1"/>
      <c r="C26" s="1"/>
      <c r="D26" s="9"/>
      <c r="E26" s="70" t="s">
        <v>281</v>
      </c>
      <c r="F26" s="70" t="s">
        <v>282</v>
      </c>
      <c r="G26" s="70" t="s">
        <v>283</v>
      </c>
      <c r="H26" s="47">
        <v>12</v>
      </c>
      <c r="I26" s="26">
        <v>12</v>
      </c>
      <c r="J26" s="26">
        <v>12</v>
      </c>
      <c r="K26" s="45">
        <v>5948.3</v>
      </c>
      <c r="L26" s="45">
        <v>8114.9</v>
      </c>
      <c r="M26" s="45">
        <v>8104.5185830484115</v>
      </c>
    </row>
    <row r="27" spans="1:15" ht="30" customHeight="1">
      <c r="A27" s="1"/>
      <c r="B27" s="1"/>
      <c r="C27" s="1"/>
      <c r="D27" s="9"/>
      <c r="E27" s="70" t="s">
        <v>284</v>
      </c>
      <c r="F27" s="70" t="s">
        <v>285</v>
      </c>
      <c r="G27" s="70" t="s">
        <v>286</v>
      </c>
      <c r="H27" s="47">
        <v>75650</v>
      </c>
      <c r="I27" s="26">
        <v>76798</v>
      </c>
      <c r="J27" s="26">
        <v>67075</v>
      </c>
      <c r="K27" s="45">
        <v>86131.6</v>
      </c>
      <c r="L27" s="45">
        <v>93931.6</v>
      </c>
      <c r="M27" s="45">
        <v>92738.7</v>
      </c>
    </row>
    <row r="28" spans="1:15" ht="28.5" customHeight="1">
      <c r="A28" s="1"/>
      <c r="B28" s="1"/>
      <c r="C28" s="1"/>
      <c r="D28" s="9"/>
      <c r="E28" s="70" t="s">
        <v>284</v>
      </c>
      <c r="F28" s="70" t="s">
        <v>287</v>
      </c>
      <c r="G28" s="70" t="s">
        <v>288</v>
      </c>
      <c r="H28" s="47">
        <v>10165</v>
      </c>
      <c r="I28" s="26">
        <v>15641</v>
      </c>
      <c r="J28" s="26">
        <v>12205</v>
      </c>
      <c r="K28" s="45">
        <v>26421.4</v>
      </c>
      <c r="L28" s="45">
        <v>9132.7999999999993</v>
      </c>
      <c r="M28" s="45">
        <v>8734.7487783207453</v>
      </c>
    </row>
    <row r="29" spans="1:15" ht="27" customHeight="1">
      <c r="A29" s="1"/>
      <c r="B29" s="1"/>
      <c r="C29" s="1"/>
      <c r="D29" s="9"/>
      <c r="E29" s="70" t="s">
        <v>284</v>
      </c>
      <c r="F29" s="70" t="s">
        <v>436</v>
      </c>
      <c r="G29" s="70" t="s">
        <v>288</v>
      </c>
      <c r="H29" s="47">
        <v>0</v>
      </c>
      <c r="I29" s="26">
        <v>2080</v>
      </c>
      <c r="J29" s="26">
        <v>1784</v>
      </c>
      <c r="K29" s="45">
        <v>0</v>
      </c>
      <c r="L29" s="45">
        <v>5273.6</v>
      </c>
      <c r="M29" s="45">
        <v>5043.7512216792538</v>
      </c>
    </row>
    <row r="30" spans="1:15" ht="66.75" customHeight="1">
      <c r="A30" s="1"/>
      <c r="B30" s="1"/>
      <c r="C30" s="1"/>
      <c r="D30" s="9"/>
      <c r="E30" s="70" t="s">
        <v>289</v>
      </c>
      <c r="F30" s="70" t="s">
        <v>290</v>
      </c>
      <c r="G30" s="70" t="s">
        <v>288</v>
      </c>
      <c r="H30" s="47">
        <v>18400</v>
      </c>
      <c r="I30" s="47">
        <v>18200</v>
      </c>
      <c r="J30" s="47">
        <v>17931</v>
      </c>
      <c r="K30" s="71">
        <v>52434.400000000001</v>
      </c>
      <c r="L30" s="71">
        <v>102934.39999999999</v>
      </c>
      <c r="M30" s="71">
        <v>102873.4</v>
      </c>
    </row>
    <row r="31" spans="1:15" ht="90.75" customHeight="1">
      <c r="A31" s="1"/>
      <c r="B31" s="1"/>
      <c r="C31" s="1"/>
      <c r="D31" s="9"/>
      <c r="E31" s="70" t="s">
        <v>291</v>
      </c>
      <c r="F31" s="70" t="s">
        <v>292</v>
      </c>
      <c r="G31" s="70" t="s">
        <v>288</v>
      </c>
      <c r="H31" s="47">
        <v>344</v>
      </c>
      <c r="I31" s="47">
        <v>318</v>
      </c>
      <c r="J31" s="47">
        <v>312</v>
      </c>
      <c r="K31" s="71">
        <v>6175.6</v>
      </c>
      <c r="L31" s="71">
        <v>8944.2999999999993</v>
      </c>
      <c r="M31" s="71">
        <v>8846.7228778804783</v>
      </c>
    </row>
    <row r="32" spans="1:15" ht="92.25" customHeight="1">
      <c r="A32" s="1"/>
      <c r="B32" s="1"/>
      <c r="C32" s="1"/>
      <c r="D32" s="9"/>
      <c r="E32" s="70" t="s">
        <v>293</v>
      </c>
      <c r="F32" s="70" t="s">
        <v>292</v>
      </c>
      <c r="G32" s="70" t="s">
        <v>288</v>
      </c>
      <c r="H32" s="47">
        <v>4037</v>
      </c>
      <c r="I32" s="47">
        <v>3589</v>
      </c>
      <c r="J32" s="47">
        <v>3134</v>
      </c>
      <c r="K32" s="71">
        <v>217960.2</v>
      </c>
      <c r="L32" s="71">
        <v>339534.9</v>
      </c>
      <c r="M32" s="71">
        <v>335830.77129220404</v>
      </c>
    </row>
    <row r="33" spans="1:13" ht="90.75" customHeight="1">
      <c r="A33" s="1"/>
      <c r="B33" s="1"/>
      <c r="C33" s="1"/>
      <c r="D33" s="9"/>
      <c r="E33" s="70" t="s">
        <v>437</v>
      </c>
      <c r="F33" s="70" t="s">
        <v>292</v>
      </c>
      <c r="G33" s="70" t="s">
        <v>288</v>
      </c>
      <c r="H33" s="47">
        <v>3783</v>
      </c>
      <c r="I33" s="47">
        <v>3783</v>
      </c>
      <c r="J33" s="47">
        <v>3425</v>
      </c>
      <c r="K33" s="71">
        <v>96426</v>
      </c>
      <c r="L33" s="71">
        <v>146548.6</v>
      </c>
      <c r="M33" s="71">
        <v>144949.83982439715</v>
      </c>
    </row>
    <row r="34" spans="1:13" ht="90.75" customHeight="1">
      <c r="A34" s="1"/>
      <c r="B34" s="1"/>
      <c r="C34" s="1"/>
      <c r="D34" s="9"/>
      <c r="E34" s="70" t="s">
        <v>294</v>
      </c>
      <c r="F34" s="70" t="s">
        <v>292</v>
      </c>
      <c r="G34" s="70" t="s">
        <v>288</v>
      </c>
      <c r="H34" s="47">
        <v>8331</v>
      </c>
      <c r="I34" s="47">
        <v>5450</v>
      </c>
      <c r="J34" s="47">
        <v>5418</v>
      </c>
      <c r="K34" s="71">
        <v>549024.69999999995</v>
      </c>
      <c r="L34" s="71">
        <v>663738.4</v>
      </c>
      <c r="M34" s="71">
        <v>656497.39926073421</v>
      </c>
    </row>
    <row r="35" spans="1:13" ht="120.75" customHeight="1">
      <c r="A35" s="1"/>
      <c r="B35" s="1"/>
      <c r="C35" s="1"/>
      <c r="D35" s="9"/>
      <c r="E35" s="70" t="s">
        <v>295</v>
      </c>
      <c r="F35" s="70" t="s">
        <v>292</v>
      </c>
      <c r="G35" s="70" t="s">
        <v>288</v>
      </c>
      <c r="H35" s="47">
        <v>317</v>
      </c>
      <c r="I35" s="47">
        <v>350</v>
      </c>
      <c r="J35" s="47">
        <v>124</v>
      </c>
      <c r="K35" s="71">
        <v>24249.8</v>
      </c>
      <c r="L35" s="71">
        <v>45572.3</v>
      </c>
      <c r="M35" s="71">
        <v>45075.132655169509</v>
      </c>
    </row>
    <row r="36" spans="1:13" ht="129" customHeight="1">
      <c r="A36" s="1"/>
      <c r="B36" s="1"/>
      <c r="C36" s="1"/>
      <c r="D36" s="9"/>
      <c r="E36" s="70" t="s">
        <v>296</v>
      </c>
      <c r="F36" s="70" t="s">
        <v>287</v>
      </c>
      <c r="G36" s="70" t="s">
        <v>288</v>
      </c>
      <c r="H36" s="47">
        <v>191266</v>
      </c>
      <c r="I36" s="47">
        <v>173272</v>
      </c>
      <c r="J36" s="47">
        <v>169174</v>
      </c>
      <c r="K36" s="71">
        <v>139442.4</v>
      </c>
      <c r="L36" s="71">
        <v>186514.2</v>
      </c>
      <c r="M36" s="71">
        <v>184819.72101240692</v>
      </c>
    </row>
    <row r="37" spans="1:13" ht="141" customHeight="1">
      <c r="A37" s="1"/>
      <c r="B37" s="1"/>
      <c r="C37" s="1"/>
      <c r="D37" s="9"/>
      <c r="E37" s="70" t="s">
        <v>297</v>
      </c>
      <c r="F37" s="70" t="s">
        <v>287</v>
      </c>
      <c r="G37" s="70" t="s">
        <v>288</v>
      </c>
      <c r="H37" s="47">
        <v>162483</v>
      </c>
      <c r="I37" s="47">
        <v>153504</v>
      </c>
      <c r="J37" s="47">
        <v>149520</v>
      </c>
      <c r="K37" s="71">
        <v>96956.1</v>
      </c>
      <c r="L37" s="71">
        <v>96991.6</v>
      </c>
      <c r="M37" s="71">
        <v>96110.432624148554</v>
      </c>
    </row>
    <row r="38" spans="1:13" ht="127.5" customHeight="1">
      <c r="A38" s="1"/>
      <c r="B38" s="1"/>
      <c r="C38" s="1"/>
      <c r="D38" s="9"/>
      <c r="E38" s="70" t="s">
        <v>298</v>
      </c>
      <c r="F38" s="70" t="s">
        <v>287</v>
      </c>
      <c r="G38" s="70" t="s">
        <v>288</v>
      </c>
      <c r="H38" s="47">
        <v>44070</v>
      </c>
      <c r="I38" s="47">
        <v>47632</v>
      </c>
      <c r="J38" s="47">
        <v>47012</v>
      </c>
      <c r="K38" s="71">
        <v>90419.9</v>
      </c>
      <c r="L38" s="71">
        <v>86089.2</v>
      </c>
      <c r="M38" s="71">
        <v>85307.080780880497</v>
      </c>
    </row>
    <row r="39" spans="1:13" ht="156" customHeight="1">
      <c r="A39" s="1"/>
      <c r="B39" s="1"/>
      <c r="C39" s="1"/>
      <c r="D39" s="9"/>
      <c r="E39" s="70" t="s">
        <v>299</v>
      </c>
      <c r="F39" s="70" t="s">
        <v>287</v>
      </c>
      <c r="G39" s="70" t="s">
        <v>288</v>
      </c>
      <c r="H39" s="47">
        <v>32460</v>
      </c>
      <c r="I39" s="47">
        <v>39215</v>
      </c>
      <c r="J39" s="47">
        <v>35908</v>
      </c>
      <c r="K39" s="71">
        <v>75258.2</v>
      </c>
      <c r="L39" s="71">
        <v>70783.600000000006</v>
      </c>
      <c r="M39" s="71">
        <v>70140.531950134668</v>
      </c>
    </row>
    <row r="40" spans="1:13" ht="132" customHeight="1">
      <c r="A40" s="1"/>
      <c r="B40" s="1"/>
      <c r="C40" s="1"/>
      <c r="D40" s="9"/>
      <c r="E40" s="70" t="s">
        <v>300</v>
      </c>
      <c r="F40" s="70" t="s">
        <v>287</v>
      </c>
      <c r="G40" s="70" t="s">
        <v>288</v>
      </c>
      <c r="H40" s="47">
        <v>210460</v>
      </c>
      <c r="I40" s="47">
        <v>221280</v>
      </c>
      <c r="J40" s="47">
        <v>207972</v>
      </c>
      <c r="K40" s="71">
        <v>167123.20000000001</v>
      </c>
      <c r="L40" s="71">
        <v>153428.1</v>
      </c>
      <c r="M40" s="71">
        <v>152034.20778398463</v>
      </c>
    </row>
    <row r="41" spans="1:13" ht="79.5" customHeight="1">
      <c r="A41" s="1"/>
      <c r="B41" s="1"/>
      <c r="C41" s="1"/>
      <c r="D41" s="9"/>
      <c r="E41" s="70" t="s">
        <v>301</v>
      </c>
      <c r="F41" s="70" t="s">
        <v>287</v>
      </c>
      <c r="G41" s="70" t="s">
        <v>288</v>
      </c>
      <c r="H41" s="47">
        <v>2710</v>
      </c>
      <c r="I41" s="47">
        <v>2710</v>
      </c>
      <c r="J41" s="47">
        <v>2715</v>
      </c>
      <c r="K41" s="71">
        <v>2562.6</v>
      </c>
      <c r="L41" s="71">
        <v>2278.3000000000002</v>
      </c>
      <c r="M41" s="71">
        <v>2257.6016752749479</v>
      </c>
    </row>
    <row r="42" spans="1:13" ht="29.25" customHeight="1">
      <c r="A42" s="1"/>
      <c r="B42" s="1"/>
      <c r="C42" s="1"/>
      <c r="D42" s="9"/>
      <c r="E42" s="70" t="s">
        <v>302</v>
      </c>
      <c r="F42" s="70" t="s">
        <v>303</v>
      </c>
      <c r="G42" s="70" t="s">
        <v>44</v>
      </c>
      <c r="H42" s="47">
        <v>72878</v>
      </c>
      <c r="I42" s="47">
        <v>83570</v>
      </c>
      <c r="J42" s="47">
        <v>81152</v>
      </c>
      <c r="K42" s="71">
        <v>39859.5</v>
      </c>
      <c r="L42" s="71">
        <v>59944.5</v>
      </c>
      <c r="M42" s="71">
        <v>59399.905027221663</v>
      </c>
    </row>
    <row r="43" spans="1:13" ht="63.75" customHeight="1">
      <c r="A43" s="1"/>
      <c r="B43" s="1"/>
      <c r="C43" s="1"/>
      <c r="D43" s="9"/>
      <c r="E43" s="70" t="s">
        <v>304</v>
      </c>
      <c r="F43" s="70" t="s">
        <v>287</v>
      </c>
      <c r="G43" s="70" t="s">
        <v>288</v>
      </c>
      <c r="H43" s="47">
        <v>150019</v>
      </c>
      <c r="I43" s="47">
        <v>169770</v>
      </c>
      <c r="J43" s="47">
        <v>163609</v>
      </c>
      <c r="K43" s="71">
        <v>56589.4</v>
      </c>
      <c r="L43" s="71">
        <v>49460.9</v>
      </c>
      <c r="M43" s="71">
        <v>49011.548391610704</v>
      </c>
    </row>
    <row r="44" spans="1:13" ht="64.5" customHeight="1">
      <c r="A44" s="1"/>
      <c r="B44" s="1"/>
      <c r="C44" s="1"/>
      <c r="D44" s="9"/>
      <c r="E44" s="70" t="s">
        <v>305</v>
      </c>
      <c r="F44" s="70" t="s">
        <v>306</v>
      </c>
      <c r="G44" s="70" t="s">
        <v>11</v>
      </c>
      <c r="H44" s="47">
        <v>18656</v>
      </c>
      <c r="I44" s="47">
        <v>17861</v>
      </c>
      <c r="J44" s="47">
        <v>16820</v>
      </c>
      <c r="K44" s="71">
        <v>27491.8</v>
      </c>
      <c r="L44" s="71">
        <v>25013.599999999999</v>
      </c>
      <c r="M44" s="71">
        <v>24786.351781880097</v>
      </c>
    </row>
    <row r="45" spans="1:13" ht="27" customHeight="1">
      <c r="A45" s="1"/>
      <c r="B45" s="1"/>
      <c r="C45" s="1"/>
      <c r="D45" s="9"/>
      <c r="E45" s="70" t="s">
        <v>307</v>
      </c>
      <c r="F45" s="70" t="s">
        <v>308</v>
      </c>
      <c r="G45" s="70" t="s">
        <v>288</v>
      </c>
      <c r="H45" s="47">
        <v>4000</v>
      </c>
      <c r="I45" s="47">
        <v>4000</v>
      </c>
      <c r="J45" s="47">
        <v>4995</v>
      </c>
      <c r="K45" s="71">
        <v>29487.599999999999</v>
      </c>
      <c r="L45" s="71">
        <v>34809.699999999997</v>
      </c>
      <c r="M45" s="71">
        <v>34493.454345704406</v>
      </c>
    </row>
    <row r="46" spans="1:13" ht="51.75" customHeight="1">
      <c r="A46" s="1"/>
      <c r="B46" s="1"/>
      <c r="C46" s="1"/>
      <c r="D46" s="9"/>
      <c r="E46" s="70" t="s">
        <v>309</v>
      </c>
      <c r="F46" s="70" t="s">
        <v>303</v>
      </c>
      <c r="G46" s="70" t="s">
        <v>264</v>
      </c>
      <c r="H46" s="47">
        <v>27976</v>
      </c>
      <c r="I46" s="47">
        <v>18698</v>
      </c>
      <c r="J46" s="47">
        <v>17048</v>
      </c>
      <c r="K46" s="71">
        <v>27500</v>
      </c>
      <c r="L46" s="71">
        <v>25781</v>
      </c>
      <c r="M46" s="71">
        <v>25546.779963246026</v>
      </c>
    </row>
    <row r="47" spans="1:13" ht="78.75" customHeight="1">
      <c r="A47" s="1"/>
      <c r="B47" s="1"/>
      <c r="C47" s="1"/>
      <c r="D47" s="9"/>
      <c r="E47" s="70" t="s">
        <v>310</v>
      </c>
      <c r="F47" s="70" t="s">
        <v>287</v>
      </c>
      <c r="G47" s="70" t="s">
        <v>288</v>
      </c>
      <c r="H47" s="47">
        <v>13780</v>
      </c>
      <c r="I47" s="47">
        <v>11750</v>
      </c>
      <c r="J47" s="47">
        <v>11773</v>
      </c>
      <c r="K47" s="71">
        <v>493.8</v>
      </c>
      <c r="L47" s="71">
        <v>1077.2</v>
      </c>
      <c r="M47" s="71">
        <v>1067.4136525506622</v>
      </c>
    </row>
    <row r="48" spans="1:13" ht="78" customHeight="1">
      <c r="A48" s="1"/>
      <c r="B48" s="1"/>
      <c r="C48" s="1"/>
      <c r="D48" s="9"/>
      <c r="E48" s="70" t="s">
        <v>311</v>
      </c>
      <c r="F48" s="70" t="s">
        <v>312</v>
      </c>
      <c r="G48" s="70" t="s">
        <v>288</v>
      </c>
      <c r="H48" s="47">
        <v>600</v>
      </c>
      <c r="I48" s="47">
        <v>600</v>
      </c>
      <c r="J48" s="47">
        <v>609</v>
      </c>
      <c r="K48" s="71">
        <v>5521.4</v>
      </c>
      <c r="L48" s="71">
        <v>4908.8</v>
      </c>
      <c r="M48" s="71">
        <v>4864.2036183073624</v>
      </c>
    </row>
    <row r="49" spans="1:14" ht="81" customHeight="1">
      <c r="A49" s="1"/>
      <c r="B49" s="1"/>
      <c r="C49" s="1"/>
      <c r="D49" s="9"/>
      <c r="E49" s="70" t="s">
        <v>313</v>
      </c>
      <c r="F49" s="70" t="s">
        <v>287</v>
      </c>
      <c r="G49" s="70" t="s">
        <v>288</v>
      </c>
      <c r="H49" s="47">
        <v>3800</v>
      </c>
      <c r="I49" s="47">
        <v>3800</v>
      </c>
      <c r="J49" s="47">
        <v>3800</v>
      </c>
      <c r="K49" s="71">
        <v>2409.4</v>
      </c>
      <c r="L49" s="71">
        <v>1287.5999999999999</v>
      </c>
      <c r="M49" s="71">
        <v>1275.902171392715</v>
      </c>
    </row>
    <row r="50" spans="1:14" ht="65.25" customHeight="1">
      <c r="A50" s="1"/>
      <c r="B50" s="1"/>
      <c r="C50" s="1"/>
      <c r="D50" s="9"/>
      <c r="E50" s="70" t="s">
        <v>438</v>
      </c>
      <c r="F50" s="70" t="s">
        <v>287</v>
      </c>
      <c r="G50" s="70" t="s">
        <v>288</v>
      </c>
      <c r="H50" s="47">
        <v>2720</v>
      </c>
      <c r="I50" s="47">
        <v>1700</v>
      </c>
      <c r="J50" s="47">
        <v>796</v>
      </c>
      <c r="K50" s="71">
        <v>614</v>
      </c>
      <c r="L50" s="71">
        <v>705.9</v>
      </c>
      <c r="M50" s="71">
        <v>699.48690803519526</v>
      </c>
    </row>
    <row r="51" spans="1:14" ht="65.25" customHeight="1">
      <c r="A51" s="1"/>
      <c r="B51" s="1"/>
      <c r="C51" s="1"/>
      <c r="D51" s="9"/>
      <c r="E51" s="70" t="s">
        <v>314</v>
      </c>
      <c r="F51" s="70" t="s">
        <v>276</v>
      </c>
      <c r="G51" s="70" t="s">
        <v>288</v>
      </c>
      <c r="H51" s="47">
        <v>57063</v>
      </c>
      <c r="I51" s="47">
        <v>57063</v>
      </c>
      <c r="J51" s="47">
        <v>54784</v>
      </c>
      <c r="K51" s="71">
        <v>17720</v>
      </c>
      <c r="L51" s="71">
        <v>27921.3</v>
      </c>
      <c r="M51" s="71">
        <v>27667.635366656894</v>
      </c>
    </row>
    <row r="52" spans="1:14" ht="81" customHeight="1">
      <c r="A52" s="1"/>
      <c r="B52" s="1"/>
      <c r="C52" s="1"/>
      <c r="D52" s="9"/>
      <c r="E52" s="70" t="s">
        <v>315</v>
      </c>
      <c r="F52" s="70" t="s">
        <v>276</v>
      </c>
      <c r="G52" s="70" t="s">
        <v>288</v>
      </c>
      <c r="H52" s="47">
        <v>24</v>
      </c>
      <c r="I52" s="47">
        <v>24</v>
      </c>
      <c r="J52" s="47">
        <v>24</v>
      </c>
      <c r="K52" s="71">
        <v>0</v>
      </c>
      <c r="L52" s="71">
        <v>0</v>
      </c>
      <c r="M52" s="71">
        <v>0</v>
      </c>
      <c r="N52" s="15"/>
    </row>
    <row r="53" spans="1:14" ht="91.5" customHeight="1">
      <c r="A53" s="1"/>
      <c r="B53" s="1"/>
      <c r="C53" s="1"/>
      <c r="D53" s="9"/>
      <c r="E53" s="70" t="s">
        <v>316</v>
      </c>
      <c r="F53" s="70" t="s">
        <v>317</v>
      </c>
      <c r="G53" s="70" t="s">
        <v>288</v>
      </c>
      <c r="H53" s="47">
        <v>869</v>
      </c>
      <c r="I53" s="47">
        <v>869</v>
      </c>
      <c r="J53" s="47">
        <v>826</v>
      </c>
      <c r="K53" s="71">
        <v>29294.3</v>
      </c>
      <c r="L53" s="71">
        <v>48413.9</v>
      </c>
      <c r="M53" s="71">
        <v>47942.244440794238</v>
      </c>
      <c r="N53" s="15"/>
    </row>
    <row r="54" spans="1:14" ht="91.5" customHeight="1">
      <c r="A54" s="1"/>
      <c r="B54" s="1"/>
      <c r="C54" s="1"/>
      <c r="D54" s="9"/>
      <c r="E54" s="70" t="s">
        <v>293</v>
      </c>
      <c r="F54" s="70" t="s">
        <v>317</v>
      </c>
      <c r="G54" s="70" t="s">
        <v>288</v>
      </c>
      <c r="H54" s="47">
        <v>205</v>
      </c>
      <c r="I54" s="47">
        <v>281</v>
      </c>
      <c r="J54" s="47">
        <v>258</v>
      </c>
      <c r="K54" s="71">
        <v>8035.9</v>
      </c>
      <c r="L54" s="71">
        <v>4993.5</v>
      </c>
      <c r="M54" s="71">
        <v>4944.8525653811412</v>
      </c>
      <c r="N54" s="15"/>
    </row>
    <row r="55" spans="1:14" ht="92.25" customHeight="1">
      <c r="A55" s="1"/>
      <c r="B55" s="1"/>
      <c r="C55" s="1"/>
      <c r="D55" s="9"/>
      <c r="E55" s="70" t="s">
        <v>318</v>
      </c>
      <c r="F55" s="70" t="s">
        <v>317</v>
      </c>
      <c r="G55" s="70" t="s">
        <v>288</v>
      </c>
      <c r="H55" s="47">
        <v>650</v>
      </c>
      <c r="I55" s="47">
        <v>555</v>
      </c>
      <c r="J55" s="47">
        <v>562</v>
      </c>
      <c r="K55" s="71">
        <v>9926.7000000000007</v>
      </c>
      <c r="L55" s="71">
        <v>9628.6</v>
      </c>
      <c r="M55" s="71">
        <v>9534.7967179390926</v>
      </c>
      <c r="N55" s="15"/>
    </row>
    <row r="56" spans="1:14" ht="118.5" customHeight="1">
      <c r="A56" s="1"/>
      <c r="B56" s="1"/>
      <c r="C56" s="1"/>
      <c r="D56" s="9"/>
      <c r="E56" s="70" t="s">
        <v>319</v>
      </c>
      <c r="F56" s="70" t="s">
        <v>317</v>
      </c>
      <c r="G56" s="70" t="s">
        <v>288</v>
      </c>
      <c r="H56" s="47">
        <v>164</v>
      </c>
      <c r="I56" s="47">
        <v>164</v>
      </c>
      <c r="J56" s="47">
        <v>176</v>
      </c>
      <c r="K56" s="71">
        <v>11058.9</v>
      </c>
      <c r="L56" s="71">
        <v>9454.4</v>
      </c>
      <c r="M56" s="71">
        <v>9362.2938007688899</v>
      </c>
      <c r="N56" s="15"/>
    </row>
    <row r="57" spans="1:14" ht="103.5" customHeight="1">
      <c r="A57" s="1"/>
      <c r="B57" s="1"/>
      <c r="C57" s="1"/>
      <c r="D57" s="9"/>
      <c r="E57" s="70" t="s">
        <v>320</v>
      </c>
      <c r="F57" s="70" t="s">
        <v>317</v>
      </c>
      <c r="G57" s="70" t="s">
        <v>288</v>
      </c>
      <c r="H57" s="47">
        <v>144</v>
      </c>
      <c r="I57" s="47">
        <v>144</v>
      </c>
      <c r="J57" s="47">
        <v>110</v>
      </c>
      <c r="K57" s="71">
        <v>1275.0999999999999</v>
      </c>
      <c r="L57" s="71">
        <v>2626.4</v>
      </c>
      <c r="M57" s="71">
        <v>2600.8132127199419</v>
      </c>
    </row>
    <row r="58" spans="1:14" ht="92.25" customHeight="1">
      <c r="A58" s="1"/>
      <c r="B58" s="1"/>
      <c r="C58" s="1"/>
      <c r="D58" s="9"/>
      <c r="E58" s="70" t="s">
        <v>321</v>
      </c>
      <c r="F58" s="70" t="s">
        <v>317</v>
      </c>
      <c r="G58" s="70" t="s">
        <v>288</v>
      </c>
      <c r="H58" s="47">
        <v>67</v>
      </c>
      <c r="I58" s="47">
        <v>67</v>
      </c>
      <c r="J58" s="47">
        <v>67</v>
      </c>
      <c r="K58" s="71">
        <v>1216.5</v>
      </c>
      <c r="L58" s="71">
        <v>1591.1</v>
      </c>
      <c r="M58" s="71">
        <v>1575.5992623967024</v>
      </c>
    </row>
    <row r="59" spans="1:14" ht="54" customHeight="1">
      <c r="A59" s="1"/>
      <c r="B59" s="1"/>
      <c r="C59" s="1"/>
      <c r="D59" s="9"/>
      <c r="E59" s="70" t="s">
        <v>439</v>
      </c>
      <c r="F59" s="70" t="s">
        <v>440</v>
      </c>
      <c r="G59" s="70" t="s">
        <v>288</v>
      </c>
      <c r="H59" s="47"/>
      <c r="I59" s="47">
        <v>628</v>
      </c>
      <c r="J59" s="47">
        <v>445</v>
      </c>
      <c r="K59" s="71"/>
      <c r="L59" s="71">
        <v>16137.9</v>
      </c>
      <c r="M59" s="71">
        <v>13740.5</v>
      </c>
    </row>
    <row r="60" spans="1:14" ht="54.75" customHeight="1">
      <c r="A60" s="1"/>
      <c r="B60" s="1"/>
      <c r="C60" s="1"/>
      <c r="D60" s="9"/>
      <c r="E60" s="70" t="s">
        <v>439</v>
      </c>
      <c r="F60" s="70" t="s">
        <v>441</v>
      </c>
      <c r="G60" s="70" t="s">
        <v>288</v>
      </c>
      <c r="H60" s="13"/>
      <c r="I60" s="47">
        <v>3728</v>
      </c>
      <c r="J60" s="47">
        <v>3307</v>
      </c>
      <c r="K60" s="71"/>
      <c r="L60" s="71">
        <v>5862.1</v>
      </c>
      <c r="M60" s="71">
        <v>5862.1</v>
      </c>
    </row>
    <row r="61" spans="1:14" ht="15" customHeight="1">
      <c r="A61" s="1"/>
      <c r="B61" s="1"/>
      <c r="C61" s="1"/>
      <c r="D61" s="9"/>
      <c r="E61" s="116" t="s">
        <v>322</v>
      </c>
      <c r="F61" s="117"/>
      <c r="G61" s="117"/>
      <c r="H61" s="117"/>
      <c r="I61" s="117"/>
      <c r="J61" s="117"/>
      <c r="K61" s="117"/>
      <c r="L61" s="117"/>
      <c r="M61" s="118"/>
    </row>
    <row r="62" spans="1:14" ht="63.75" customHeight="1">
      <c r="A62" s="1"/>
      <c r="B62" s="1"/>
      <c r="C62" s="1"/>
      <c r="D62" s="9"/>
      <c r="E62" s="70" t="s">
        <v>323</v>
      </c>
      <c r="F62" s="70" t="s">
        <v>270</v>
      </c>
      <c r="G62" s="70" t="s">
        <v>11</v>
      </c>
      <c r="H62" s="47">
        <v>1268</v>
      </c>
      <c r="I62" s="47">
        <v>1268</v>
      </c>
      <c r="J62" s="47">
        <v>1177</v>
      </c>
      <c r="K62" s="71">
        <v>14956.3</v>
      </c>
      <c r="L62" s="71">
        <v>10628.2</v>
      </c>
      <c r="M62" s="71">
        <v>10531.642946564192</v>
      </c>
    </row>
    <row r="63" spans="1:14" ht="67.5" customHeight="1">
      <c r="A63" s="1"/>
      <c r="B63" s="1"/>
      <c r="C63" s="1"/>
      <c r="D63" s="9"/>
      <c r="E63" s="70" t="s">
        <v>324</v>
      </c>
      <c r="F63" s="70" t="s">
        <v>270</v>
      </c>
      <c r="G63" s="70" t="s">
        <v>11</v>
      </c>
      <c r="H63" s="47">
        <v>0</v>
      </c>
      <c r="I63" s="47">
        <v>0</v>
      </c>
      <c r="J63" s="47">
        <v>91</v>
      </c>
      <c r="K63" s="71">
        <v>5621.2</v>
      </c>
      <c r="L63" s="71">
        <v>6917.5</v>
      </c>
      <c r="M63" s="71">
        <v>6842.0340896144162</v>
      </c>
    </row>
    <row r="64" spans="1:14" ht="39.75" customHeight="1">
      <c r="A64" s="1"/>
      <c r="B64" s="1"/>
      <c r="C64" s="1"/>
      <c r="D64" s="9"/>
      <c r="E64" s="70" t="s">
        <v>325</v>
      </c>
      <c r="F64" s="70" t="s">
        <v>285</v>
      </c>
      <c r="G64" s="70" t="s">
        <v>286</v>
      </c>
      <c r="H64" s="47">
        <v>29200</v>
      </c>
      <c r="I64" s="47">
        <v>23790</v>
      </c>
      <c r="J64" s="47">
        <v>17489</v>
      </c>
      <c r="K64" s="71">
        <v>89607.7</v>
      </c>
      <c r="L64" s="71">
        <v>82923.399999999994</v>
      </c>
      <c r="M64" s="71">
        <v>82533.5</v>
      </c>
    </row>
    <row r="65" spans="1:13" ht="39.75" customHeight="1">
      <c r="A65" s="1"/>
      <c r="B65" s="1"/>
      <c r="C65" s="1"/>
      <c r="D65" s="9"/>
      <c r="E65" s="70" t="s">
        <v>326</v>
      </c>
      <c r="F65" s="70" t="s">
        <v>327</v>
      </c>
      <c r="G65" s="70" t="s">
        <v>44</v>
      </c>
      <c r="H65" s="47">
        <v>27812</v>
      </c>
      <c r="I65" s="47">
        <v>23400</v>
      </c>
      <c r="J65" s="47">
        <v>22911</v>
      </c>
      <c r="K65" s="71">
        <v>25195.3</v>
      </c>
      <c r="L65" s="71">
        <v>25250.799999999999</v>
      </c>
      <c r="M65" s="71">
        <v>25250.799999999999</v>
      </c>
    </row>
    <row r="66" spans="1:13" ht="71.25" customHeight="1">
      <c r="A66" s="1"/>
      <c r="B66" s="1"/>
      <c r="C66" s="1"/>
      <c r="D66" s="9"/>
      <c r="E66" s="70" t="s">
        <v>324</v>
      </c>
      <c r="F66" s="70" t="s">
        <v>270</v>
      </c>
      <c r="G66" s="70" t="s">
        <v>11</v>
      </c>
      <c r="H66" s="47">
        <v>0</v>
      </c>
      <c r="I66" s="47">
        <v>4710</v>
      </c>
      <c r="J66" s="47">
        <v>4704</v>
      </c>
      <c r="K66" s="71">
        <v>0</v>
      </c>
      <c r="L66" s="71">
        <v>1444</v>
      </c>
      <c r="M66" s="71">
        <v>1444</v>
      </c>
    </row>
    <row r="67" spans="1:13" ht="15.75" customHeight="1">
      <c r="A67" s="1"/>
      <c r="B67" s="1"/>
      <c r="C67" s="1"/>
      <c r="D67" s="9"/>
      <c r="E67" s="116" t="s">
        <v>328</v>
      </c>
      <c r="F67" s="117"/>
      <c r="G67" s="117"/>
      <c r="H67" s="117"/>
      <c r="I67" s="117"/>
      <c r="J67" s="117"/>
      <c r="K67" s="117"/>
      <c r="L67" s="117"/>
      <c r="M67" s="118"/>
    </row>
    <row r="68" spans="1:13" ht="26.25" customHeight="1">
      <c r="A68" s="1"/>
      <c r="B68" s="1"/>
      <c r="C68" s="1"/>
      <c r="D68" s="9"/>
      <c r="E68" s="70" t="s">
        <v>329</v>
      </c>
      <c r="F68" s="70" t="s">
        <v>285</v>
      </c>
      <c r="G68" s="70" t="s">
        <v>286</v>
      </c>
      <c r="H68" s="47">
        <v>170497</v>
      </c>
      <c r="I68" s="47">
        <v>15000</v>
      </c>
      <c r="J68" s="47">
        <v>5297</v>
      </c>
      <c r="K68" s="71">
        <v>288125.2</v>
      </c>
      <c r="L68" s="71">
        <v>262423.59999999998</v>
      </c>
      <c r="M68" s="71">
        <v>262185.5</v>
      </c>
    </row>
    <row r="69" spans="1:13" ht="13.5" customHeight="1">
      <c r="A69" s="1"/>
      <c r="B69" s="1"/>
      <c r="C69" s="1"/>
      <c r="D69" s="9"/>
      <c r="E69" s="116" t="s">
        <v>330</v>
      </c>
      <c r="F69" s="117"/>
      <c r="G69" s="117"/>
      <c r="H69" s="117"/>
      <c r="I69" s="117"/>
      <c r="J69" s="117"/>
      <c r="K69" s="117"/>
      <c r="L69" s="117"/>
      <c r="M69" s="118"/>
    </row>
    <row r="70" spans="1:13" ht="54.75" customHeight="1">
      <c r="A70" s="1"/>
      <c r="B70" s="1"/>
      <c r="C70" s="1"/>
      <c r="D70" s="9"/>
      <c r="E70" s="70" t="s">
        <v>331</v>
      </c>
      <c r="F70" s="70" t="s">
        <v>332</v>
      </c>
      <c r="G70" s="70" t="s">
        <v>105</v>
      </c>
      <c r="H70" s="47">
        <v>2578</v>
      </c>
      <c r="I70" s="47">
        <v>2578</v>
      </c>
      <c r="J70" s="47">
        <v>2578</v>
      </c>
      <c r="K70" s="71">
        <v>3034.6</v>
      </c>
      <c r="L70" s="71">
        <v>385.4</v>
      </c>
      <c r="M70" s="71">
        <v>385.4</v>
      </c>
    </row>
    <row r="71" spans="1:13" ht="56.25" customHeight="1">
      <c r="A71" s="1"/>
      <c r="B71" s="1"/>
      <c r="C71" s="1"/>
      <c r="D71" s="9"/>
      <c r="E71" s="70" t="s">
        <v>333</v>
      </c>
      <c r="F71" s="70" t="s">
        <v>332</v>
      </c>
      <c r="G71" s="70" t="s">
        <v>105</v>
      </c>
      <c r="H71" s="47">
        <v>198</v>
      </c>
      <c r="I71" s="47">
        <v>198</v>
      </c>
      <c r="J71" s="47">
        <v>198</v>
      </c>
      <c r="K71" s="71">
        <v>323.89999999999998</v>
      </c>
      <c r="L71" s="71">
        <v>706.2</v>
      </c>
      <c r="M71" s="71">
        <v>706.2</v>
      </c>
    </row>
    <row r="72" spans="1:13" ht="39.75" customHeight="1">
      <c r="A72" s="1"/>
      <c r="B72" s="1"/>
      <c r="C72" s="1"/>
      <c r="D72" s="9"/>
      <c r="E72" s="70" t="s">
        <v>334</v>
      </c>
      <c r="F72" s="70" t="s">
        <v>332</v>
      </c>
      <c r="G72" s="70" t="s">
        <v>105</v>
      </c>
      <c r="H72" s="47">
        <v>27288</v>
      </c>
      <c r="I72" s="47">
        <v>27288</v>
      </c>
      <c r="J72" s="47">
        <v>25968</v>
      </c>
      <c r="K72" s="71">
        <v>5340.1</v>
      </c>
      <c r="L72" s="71">
        <v>603.5</v>
      </c>
      <c r="M72" s="71">
        <v>603.5</v>
      </c>
    </row>
    <row r="73" spans="1:13" ht="39.75" customHeight="1">
      <c r="A73" s="1"/>
      <c r="B73" s="1"/>
      <c r="C73" s="1"/>
      <c r="D73" s="9"/>
      <c r="E73" s="70" t="s">
        <v>335</v>
      </c>
      <c r="F73" s="70" t="s">
        <v>332</v>
      </c>
      <c r="G73" s="70" t="s">
        <v>105</v>
      </c>
      <c r="H73" s="47">
        <v>174528</v>
      </c>
      <c r="I73" s="47">
        <v>174528</v>
      </c>
      <c r="J73" s="47">
        <v>167016</v>
      </c>
      <c r="K73" s="71">
        <v>11839.5</v>
      </c>
      <c r="L73" s="71">
        <v>3860.1</v>
      </c>
      <c r="M73" s="71">
        <v>3860.1</v>
      </c>
    </row>
    <row r="74" spans="1:13" ht="75.75" customHeight="1">
      <c r="A74" s="1"/>
      <c r="B74" s="1"/>
      <c r="C74" s="1"/>
      <c r="D74" s="9"/>
      <c r="E74" s="70" t="s">
        <v>336</v>
      </c>
      <c r="F74" s="70" t="s">
        <v>332</v>
      </c>
      <c r="G74" s="70" t="s">
        <v>105</v>
      </c>
      <c r="H74" s="47">
        <v>38900</v>
      </c>
      <c r="I74" s="47">
        <v>38900</v>
      </c>
      <c r="J74" s="47">
        <v>38900</v>
      </c>
      <c r="K74" s="71">
        <v>863.7</v>
      </c>
      <c r="L74" s="71">
        <v>860.4</v>
      </c>
      <c r="M74" s="71">
        <v>860.4</v>
      </c>
    </row>
    <row r="75" spans="1:13" ht="75.75" customHeight="1">
      <c r="A75" s="1"/>
      <c r="B75" s="1"/>
      <c r="C75" s="1"/>
      <c r="D75" s="9"/>
      <c r="E75" s="70" t="s">
        <v>337</v>
      </c>
      <c r="F75" s="70" t="s">
        <v>332</v>
      </c>
      <c r="G75" s="70" t="s">
        <v>105</v>
      </c>
      <c r="H75" s="47">
        <v>97652</v>
      </c>
      <c r="I75" s="47">
        <v>97652</v>
      </c>
      <c r="J75" s="47">
        <v>102648</v>
      </c>
      <c r="K75" s="71">
        <v>295</v>
      </c>
      <c r="L75" s="71">
        <v>2159.8000000000002</v>
      </c>
      <c r="M75" s="71">
        <v>2159.8000000000002</v>
      </c>
    </row>
    <row r="76" spans="1:13" ht="66.75" customHeight="1">
      <c r="A76" s="1"/>
      <c r="B76" s="1"/>
      <c r="C76" s="1"/>
      <c r="D76" s="9"/>
      <c r="E76" s="70" t="s">
        <v>442</v>
      </c>
      <c r="F76" s="70" t="s">
        <v>332</v>
      </c>
      <c r="G76" s="70" t="s">
        <v>105</v>
      </c>
      <c r="H76" s="47">
        <v>351108</v>
      </c>
      <c r="I76" s="47">
        <v>351108</v>
      </c>
      <c r="J76" s="47">
        <v>367366</v>
      </c>
      <c r="K76" s="71">
        <v>0</v>
      </c>
      <c r="L76" s="71">
        <v>7765.6</v>
      </c>
      <c r="M76" s="71">
        <v>7765.6</v>
      </c>
    </row>
    <row r="77" spans="1:13" ht="26.25" customHeight="1">
      <c r="A77" s="1"/>
      <c r="B77" s="1"/>
      <c r="C77" s="1"/>
      <c r="D77" s="9"/>
      <c r="E77" s="116" t="s">
        <v>338</v>
      </c>
      <c r="F77" s="117"/>
      <c r="G77" s="117"/>
      <c r="H77" s="117"/>
      <c r="I77" s="117"/>
      <c r="J77" s="117"/>
      <c r="K77" s="117"/>
      <c r="L77" s="117"/>
      <c r="M77" s="118"/>
    </row>
    <row r="78" spans="1:13" ht="76.5" customHeight="1">
      <c r="A78" s="1"/>
      <c r="B78" s="1"/>
      <c r="C78" s="1"/>
      <c r="D78" s="9"/>
      <c r="E78" s="70" t="s">
        <v>339</v>
      </c>
      <c r="F78" s="70" t="s">
        <v>340</v>
      </c>
      <c r="G78" s="70" t="s">
        <v>11</v>
      </c>
      <c r="H78" s="47">
        <v>69930</v>
      </c>
      <c r="I78" s="47">
        <v>54302</v>
      </c>
      <c r="J78" s="47">
        <v>42741</v>
      </c>
      <c r="K78" s="71">
        <v>16437.599999999999</v>
      </c>
      <c r="L78" s="71">
        <v>0</v>
      </c>
      <c r="M78" s="71">
        <v>0</v>
      </c>
    </row>
    <row r="79" spans="1:13" ht="17.25" customHeight="1">
      <c r="A79" s="1"/>
      <c r="B79" s="1"/>
      <c r="C79" s="1"/>
      <c r="D79" s="9"/>
      <c r="E79" s="116" t="s">
        <v>341</v>
      </c>
      <c r="F79" s="117"/>
      <c r="G79" s="117"/>
      <c r="H79" s="117"/>
      <c r="I79" s="117"/>
      <c r="J79" s="117"/>
      <c r="K79" s="117"/>
      <c r="L79" s="117"/>
      <c r="M79" s="118"/>
    </row>
    <row r="80" spans="1:13" ht="66.75" customHeight="1">
      <c r="A80" s="1"/>
      <c r="B80" s="1"/>
      <c r="C80" s="1"/>
      <c r="D80" s="9"/>
      <c r="E80" s="70" t="s">
        <v>342</v>
      </c>
      <c r="F80" s="70" t="s">
        <v>343</v>
      </c>
      <c r="G80" s="70" t="s">
        <v>44</v>
      </c>
      <c r="H80" s="47">
        <v>24</v>
      </c>
      <c r="I80" s="47">
        <v>24</v>
      </c>
      <c r="J80" s="47">
        <v>23</v>
      </c>
      <c r="K80" s="71">
        <v>3949.6</v>
      </c>
      <c r="L80" s="71">
        <v>201</v>
      </c>
      <c r="M80" s="71">
        <v>200.99408632204538</v>
      </c>
    </row>
    <row r="81" spans="1:16" ht="66.75" customHeight="1">
      <c r="A81" s="1"/>
      <c r="B81" s="1"/>
      <c r="C81" s="1"/>
      <c r="D81" s="9"/>
      <c r="E81" s="70" t="s">
        <v>344</v>
      </c>
      <c r="F81" s="70" t="s">
        <v>343</v>
      </c>
      <c r="G81" s="70" t="s">
        <v>44</v>
      </c>
      <c r="H81" s="47">
        <v>24</v>
      </c>
      <c r="I81" s="47">
        <v>24</v>
      </c>
      <c r="J81" s="47">
        <v>23</v>
      </c>
      <c r="K81" s="71">
        <v>3949.5</v>
      </c>
      <c r="L81" s="71">
        <v>201</v>
      </c>
      <c r="M81" s="71">
        <v>200.99408632204538</v>
      </c>
    </row>
    <row r="82" spans="1:16" ht="117" customHeight="1">
      <c r="A82" s="1"/>
      <c r="B82" s="1"/>
      <c r="C82" s="1"/>
      <c r="D82" s="9"/>
      <c r="E82" s="70" t="s">
        <v>345</v>
      </c>
      <c r="F82" s="70" t="s">
        <v>343</v>
      </c>
      <c r="G82" s="70" t="s">
        <v>44</v>
      </c>
      <c r="H82" s="47">
        <v>3</v>
      </c>
      <c r="I82" s="47">
        <v>3</v>
      </c>
      <c r="J82" s="47">
        <v>2</v>
      </c>
      <c r="K82" s="71">
        <v>1452.7</v>
      </c>
      <c r="L82" s="71">
        <v>487.6</v>
      </c>
      <c r="M82" s="71">
        <v>487.58565418223543</v>
      </c>
    </row>
    <row r="83" spans="1:16" ht="116.25" customHeight="1">
      <c r="A83" s="1"/>
      <c r="B83" s="1"/>
      <c r="C83" s="1"/>
      <c r="D83" s="9"/>
      <c r="E83" s="70" t="s">
        <v>346</v>
      </c>
      <c r="F83" s="70" t="s">
        <v>343</v>
      </c>
      <c r="G83" s="70" t="s">
        <v>44</v>
      </c>
      <c r="H83" s="47">
        <v>3</v>
      </c>
      <c r="I83" s="47">
        <v>3</v>
      </c>
      <c r="J83" s="47">
        <v>2</v>
      </c>
      <c r="K83" s="71">
        <v>1452.7</v>
      </c>
      <c r="L83" s="71">
        <v>487.6</v>
      </c>
      <c r="M83" s="71">
        <v>487.58565418223543</v>
      </c>
    </row>
    <row r="84" spans="1:16" ht="83.25" customHeight="1">
      <c r="A84" s="1"/>
      <c r="B84" s="1"/>
      <c r="C84" s="1"/>
      <c r="D84" s="9"/>
      <c r="E84" s="70" t="s">
        <v>347</v>
      </c>
      <c r="F84" s="70" t="s">
        <v>343</v>
      </c>
      <c r="G84" s="70" t="s">
        <v>44</v>
      </c>
      <c r="H84" s="47">
        <v>24</v>
      </c>
      <c r="I84" s="47">
        <v>23</v>
      </c>
      <c r="J84" s="47">
        <v>23</v>
      </c>
      <c r="K84" s="71">
        <v>9593.6</v>
      </c>
      <c r="L84" s="71">
        <v>838.1</v>
      </c>
      <c r="M84" s="71">
        <v>838.07534202241914</v>
      </c>
    </row>
    <row r="85" spans="1:16" ht="77.25" customHeight="1">
      <c r="A85" s="1"/>
      <c r="B85" s="1"/>
      <c r="C85" s="1"/>
      <c r="D85" s="9"/>
      <c r="E85" s="70" t="s">
        <v>348</v>
      </c>
      <c r="F85" s="70" t="s">
        <v>343</v>
      </c>
      <c r="G85" s="70" t="s">
        <v>44</v>
      </c>
      <c r="H85" s="47">
        <v>24</v>
      </c>
      <c r="I85" s="47">
        <v>23</v>
      </c>
      <c r="J85" s="47">
        <v>23</v>
      </c>
      <c r="K85" s="71">
        <v>9598.7999999999993</v>
      </c>
      <c r="L85" s="71">
        <v>838.6</v>
      </c>
      <c r="M85" s="71">
        <v>838.57532731177741</v>
      </c>
    </row>
    <row r="86" spans="1:16" ht="67.5" customHeight="1">
      <c r="A86" s="1"/>
      <c r="B86" s="1"/>
      <c r="C86" s="1"/>
      <c r="D86" s="9"/>
      <c r="E86" s="70" t="s">
        <v>349</v>
      </c>
      <c r="F86" s="70" t="s">
        <v>343</v>
      </c>
      <c r="G86" s="70" t="s">
        <v>44</v>
      </c>
      <c r="H86" s="47">
        <v>3</v>
      </c>
      <c r="I86" s="47">
        <v>2</v>
      </c>
      <c r="J86" s="47">
        <v>2</v>
      </c>
      <c r="K86" s="71">
        <v>3524.8</v>
      </c>
      <c r="L86" s="71">
        <v>172.5</v>
      </c>
      <c r="M86" s="71">
        <v>172.49492482862107</v>
      </c>
    </row>
    <row r="87" spans="1:16" ht="66.75" customHeight="1">
      <c r="A87" s="1"/>
      <c r="B87" s="1"/>
      <c r="C87" s="1"/>
      <c r="D87" s="9"/>
      <c r="E87" s="70" t="s">
        <v>350</v>
      </c>
      <c r="F87" s="70" t="s">
        <v>343</v>
      </c>
      <c r="G87" s="70" t="s">
        <v>44</v>
      </c>
      <c r="H87" s="47">
        <v>3</v>
      </c>
      <c r="I87" s="47">
        <v>2</v>
      </c>
      <c r="J87" s="47">
        <v>2</v>
      </c>
      <c r="K87" s="71">
        <v>3524.8</v>
      </c>
      <c r="L87" s="71">
        <v>172.5</v>
      </c>
      <c r="M87" s="71">
        <v>172.49492482862104</v>
      </c>
    </row>
    <row r="88" spans="1:16" ht="37.5" customHeight="1">
      <c r="A88" s="1"/>
      <c r="B88" s="1"/>
      <c r="C88" s="1"/>
      <c r="D88" s="9"/>
      <c r="E88" s="70" t="s">
        <v>351</v>
      </c>
      <c r="F88" s="70" t="s">
        <v>282</v>
      </c>
      <c r="G88" s="70" t="s">
        <v>44</v>
      </c>
      <c r="H88" s="47">
        <v>30500</v>
      </c>
      <c r="I88" s="47">
        <v>56721</v>
      </c>
      <c r="J88" s="47">
        <v>64532</v>
      </c>
      <c r="K88" s="71">
        <v>46703.199999999997</v>
      </c>
      <c r="L88" s="71">
        <v>51203.199999999997</v>
      </c>
      <c r="M88" s="71">
        <v>51109.2</v>
      </c>
    </row>
    <row r="89" spans="1:16" ht="26.25" customHeight="1">
      <c r="A89" s="1"/>
      <c r="B89" s="1"/>
      <c r="C89" s="1"/>
      <c r="D89" s="9"/>
      <c r="E89" s="70" t="s">
        <v>352</v>
      </c>
      <c r="F89" s="70" t="s">
        <v>308</v>
      </c>
      <c r="G89" s="70" t="s">
        <v>288</v>
      </c>
      <c r="H89" s="47">
        <v>102800</v>
      </c>
      <c r="I89" s="47">
        <v>117192</v>
      </c>
      <c r="J89" s="47">
        <v>116535</v>
      </c>
      <c r="K89" s="71">
        <v>141228</v>
      </c>
      <c r="L89" s="71">
        <v>146645.5</v>
      </c>
      <c r="M89" s="71">
        <f>L89/(L89+L90+L91+L92)*'[1]Форма 1'!N170</f>
        <v>67.318294703886821</v>
      </c>
    </row>
    <row r="90" spans="1:16" ht="26.25" customHeight="1">
      <c r="A90" s="1"/>
      <c r="B90" s="1"/>
      <c r="C90" s="1"/>
      <c r="D90" s="9"/>
      <c r="E90" s="70" t="s">
        <v>353</v>
      </c>
      <c r="F90" s="70" t="s">
        <v>354</v>
      </c>
      <c r="G90" s="70" t="s">
        <v>44</v>
      </c>
      <c r="H90" s="47">
        <v>41280</v>
      </c>
      <c r="I90" s="47">
        <v>30600</v>
      </c>
      <c r="J90" s="47">
        <v>31722</v>
      </c>
      <c r="K90" s="71">
        <v>38587.1</v>
      </c>
      <c r="L90" s="71">
        <v>41092</v>
      </c>
      <c r="M90" s="71">
        <f>L90/(L90+L91+L92+L89)*'[1]Форма 1'!N170</f>
        <v>18.86347256460046</v>
      </c>
    </row>
    <row r="91" spans="1:16" ht="26.25" customHeight="1">
      <c r="A91" s="1"/>
      <c r="B91" s="1"/>
      <c r="C91" s="1"/>
      <c r="D91" s="9"/>
      <c r="E91" s="70" t="s">
        <v>353</v>
      </c>
      <c r="F91" s="70" t="s">
        <v>355</v>
      </c>
      <c r="G91" s="70" t="s">
        <v>44</v>
      </c>
      <c r="H91" s="47">
        <v>3335</v>
      </c>
      <c r="I91" s="47">
        <v>5340</v>
      </c>
      <c r="J91" s="47">
        <v>5872</v>
      </c>
      <c r="K91" s="71">
        <v>22946.9</v>
      </c>
      <c r="L91" s="71">
        <v>29889</v>
      </c>
      <c r="M91" s="71">
        <f>L91/(L91+L92+L89+L90)*'[1]Форма 1'!N170</f>
        <v>13.720683624144437</v>
      </c>
    </row>
    <row r="92" spans="1:16" ht="41.25" customHeight="1">
      <c r="A92" s="1"/>
      <c r="B92" s="1"/>
      <c r="C92" s="1"/>
      <c r="D92" s="9"/>
      <c r="E92" s="70" t="s">
        <v>356</v>
      </c>
      <c r="F92" s="70" t="s">
        <v>276</v>
      </c>
      <c r="G92" s="70" t="s">
        <v>44</v>
      </c>
      <c r="H92" s="47">
        <v>20</v>
      </c>
      <c r="I92" s="47">
        <v>137</v>
      </c>
      <c r="J92" s="47">
        <v>59</v>
      </c>
      <c r="K92" s="71">
        <v>27</v>
      </c>
      <c r="L92" s="71">
        <v>212.5</v>
      </c>
      <c r="M92" s="71">
        <f>L92/(L92+L89+L90+L91)*'[1]Форма 1'!N170</f>
        <v>9.7549107368285759E-2</v>
      </c>
    </row>
    <row r="93" spans="1:16" ht="93.75" customHeight="1">
      <c r="A93" s="1"/>
      <c r="B93" s="1"/>
      <c r="C93" s="1"/>
      <c r="D93" s="9"/>
      <c r="E93" s="70" t="s">
        <v>357</v>
      </c>
      <c r="F93" s="70" t="s">
        <v>358</v>
      </c>
      <c r="G93" s="70" t="s">
        <v>159</v>
      </c>
      <c r="H93" s="47">
        <v>0</v>
      </c>
      <c r="I93" s="47">
        <v>4500</v>
      </c>
      <c r="J93" s="47">
        <v>4390</v>
      </c>
      <c r="K93" s="71">
        <v>0</v>
      </c>
      <c r="L93" s="71">
        <v>0</v>
      </c>
      <c r="M93" s="71">
        <v>0</v>
      </c>
    </row>
    <row r="94" spans="1:16" ht="15" customHeight="1">
      <c r="A94" s="1"/>
      <c r="B94" s="1"/>
      <c r="C94" s="1"/>
      <c r="D94" s="9"/>
      <c r="E94" s="123" t="s">
        <v>232</v>
      </c>
      <c r="F94" s="124"/>
      <c r="G94" s="124"/>
      <c r="H94" s="124"/>
      <c r="I94" s="124"/>
      <c r="J94" s="124"/>
      <c r="K94" s="124"/>
      <c r="L94" s="124"/>
      <c r="M94" s="125"/>
      <c r="N94" s="15"/>
      <c r="P94" s="15"/>
    </row>
    <row r="95" spans="1:16" ht="27.75" customHeight="1">
      <c r="A95" s="1"/>
      <c r="B95" s="1"/>
      <c r="C95" s="1"/>
      <c r="D95" s="9"/>
      <c r="E95" s="106" t="s">
        <v>45</v>
      </c>
      <c r="F95" s="107"/>
      <c r="G95" s="107"/>
      <c r="H95" s="107"/>
      <c r="I95" s="107"/>
      <c r="J95" s="107"/>
      <c r="K95" s="107"/>
      <c r="L95" s="107"/>
      <c r="M95" s="108"/>
      <c r="N95" s="15"/>
      <c r="P95" s="15"/>
    </row>
    <row r="96" spans="1:16" ht="19.5" customHeight="1">
      <c r="A96" s="1"/>
      <c r="B96" s="1"/>
      <c r="C96" s="1"/>
      <c r="D96" s="2"/>
      <c r="E96" s="123" t="s">
        <v>50</v>
      </c>
      <c r="F96" s="124"/>
      <c r="G96" s="124"/>
      <c r="H96" s="124"/>
      <c r="I96" s="124"/>
      <c r="J96" s="124"/>
      <c r="K96" s="124"/>
      <c r="L96" s="124"/>
      <c r="M96" s="125"/>
    </row>
    <row r="97" spans="1:13" s="13" customFormat="1" ht="28.5" customHeight="1">
      <c r="A97" s="11"/>
      <c r="B97" s="11"/>
      <c r="C97" s="11"/>
      <c r="D97" s="12"/>
      <c r="E97" s="70" t="s">
        <v>70</v>
      </c>
      <c r="F97" s="70" t="s">
        <v>239</v>
      </c>
      <c r="G97" s="70" t="s">
        <v>11</v>
      </c>
      <c r="H97" s="47">
        <v>163</v>
      </c>
      <c r="I97" s="47">
        <f>14+103</f>
        <v>117</v>
      </c>
      <c r="J97" s="47">
        <v>117</v>
      </c>
      <c r="K97" s="71">
        <v>14353.6</v>
      </c>
      <c r="L97" s="71">
        <v>13019.6</v>
      </c>
      <c r="M97" s="71">
        <v>13019.6</v>
      </c>
    </row>
    <row r="98" spans="1:13" s="13" customFormat="1" ht="28.5" customHeight="1">
      <c r="A98" s="11"/>
      <c r="B98" s="11"/>
      <c r="C98" s="11"/>
      <c r="D98" s="12"/>
      <c r="E98" s="70" t="s">
        <v>70</v>
      </c>
      <c r="F98" s="70" t="s">
        <v>239</v>
      </c>
      <c r="G98" s="70" t="s">
        <v>11</v>
      </c>
      <c r="H98" s="47">
        <v>235</v>
      </c>
      <c r="I98" s="47">
        <v>235</v>
      </c>
      <c r="J98" s="47">
        <v>233</v>
      </c>
      <c r="K98" s="71">
        <v>4700</v>
      </c>
      <c r="L98" s="71">
        <v>6181.7</v>
      </c>
      <c r="M98" s="71">
        <v>6181.7</v>
      </c>
    </row>
    <row r="99" spans="1:13" s="13" customFormat="1" ht="28.5" customHeight="1">
      <c r="A99" s="11"/>
      <c r="B99" s="11"/>
      <c r="C99" s="11"/>
      <c r="D99" s="12"/>
      <c r="E99" s="70" t="s">
        <v>71</v>
      </c>
      <c r="F99" s="70" t="s">
        <v>239</v>
      </c>
      <c r="G99" s="70" t="s">
        <v>11</v>
      </c>
      <c r="H99" s="47">
        <v>1015</v>
      </c>
      <c r="I99" s="47">
        <v>1732</v>
      </c>
      <c r="J99" s="47">
        <v>1732</v>
      </c>
      <c r="K99" s="71">
        <v>20807.5</v>
      </c>
      <c r="L99" s="71">
        <v>45104.5</v>
      </c>
      <c r="M99" s="71">
        <v>45104.5</v>
      </c>
    </row>
    <row r="100" spans="1:13" s="13" customFormat="1" ht="28.5" customHeight="1">
      <c r="A100" s="11"/>
      <c r="B100" s="11"/>
      <c r="C100" s="11"/>
      <c r="D100" s="12"/>
      <c r="E100" s="70" t="s">
        <v>72</v>
      </c>
      <c r="F100" s="70" t="s">
        <v>239</v>
      </c>
      <c r="G100" s="70" t="s">
        <v>11</v>
      </c>
      <c r="H100" s="47">
        <v>914</v>
      </c>
      <c r="I100" s="47">
        <v>1933</v>
      </c>
      <c r="J100" s="47">
        <v>1924</v>
      </c>
      <c r="K100" s="71">
        <v>18737</v>
      </c>
      <c r="L100" s="71">
        <v>50706.400000000001</v>
      </c>
      <c r="M100" s="71">
        <v>50706.400000000001</v>
      </c>
    </row>
    <row r="101" spans="1:13" s="13" customFormat="1" ht="31.5" customHeight="1">
      <c r="A101" s="11"/>
      <c r="B101" s="11"/>
      <c r="C101" s="11"/>
      <c r="D101" s="12"/>
      <c r="E101" s="70" t="s">
        <v>73</v>
      </c>
      <c r="F101" s="70" t="s">
        <v>239</v>
      </c>
      <c r="G101" s="70" t="s">
        <v>11</v>
      </c>
      <c r="H101" s="47">
        <v>4674</v>
      </c>
      <c r="I101" s="47">
        <v>1800</v>
      </c>
      <c r="J101" s="47">
        <v>1795</v>
      </c>
      <c r="K101" s="71">
        <v>95817</v>
      </c>
      <c r="L101" s="71">
        <v>95048.2</v>
      </c>
      <c r="M101" s="71">
        <v>95048.2</v>
      </c>
    </row>
    <row r="102" spans="1:13" s="13" customFormat="1" ht="25.5" customHeight="1">
      <c r="A102" s="11"/>
      <c r="B102" s="11"/>
      <c r="C102" s="11"/>
      <c r="D102" s="12"/>
      <c r="E102" s="70" t="s">
        <v>74</v>
      </c>
      <c r="F102" s="70" t="s">
        <v>239</v>
      </c>
      <c r="G102" s="70" t="s">
        <v>11</v>
      </c>
      <c r="H102" s="47">
        <v>402</v>
      </c>
      <c r="I102" s="47">
        <v>400</v>
      </c>
      <c r="J102" s="47">
        <v>397</v>
      </c>
      <c r="K102" s="71">
        <v>4874.3999999999996</v>
      </c>
      <c r="L102" s="71">
        <v>16915.400000000001</v>
      </c>
      <c r="M102" s="71">
        <v>16915.400000000001</v>
      </c>
    </row>
    <row r="103" spans="1:13" s="13" customFormat="1" ht="117" customHeight="1">
      <c r="A103" s="11"/>
      <c r="B103" s="11"/>
      <c r="C103" s="11"/>
      <c r="D103" s="12"/>
      <c r="E103" s="70" t="s">
        <v>240</v>
      </c>
      <c r="F103" s="70" t="s">
        <v>239</v>
      </c>
      <c r="G103" s="70" t="s">
        <v>11</v>
      </c>
      <c r="H103" s="47">
        <v>288</v>
      </c>
      <c r="I103" s="47">
        <v>229</v>
      </c>
      <c r="J103" s="47">
        <v>226</v>
      </c>
      <c r="K103" s="71">
        <v>40830</v>
      </c>
      <c r="L103" s="71">
        <v>35040</v>
      </c>
      <c r="M103" s="71">
        <v>35040</v>
      </c>
    </row>
    <row r="104" spans="1:13" s="13" customFormat="1" ht="115.5" customHeight="1">
      <c r="A104" s="11"/>
      <c r="B104" s="11"/>
      <c r="C104" s="11"/>
      <c r="D104" s="12"/>
      <c r="E104" s="70" t="s">
        <v>443</v>
      </c>
      <c r="F104" s="70" t="s">
        <v>239</v>
      </c>
      <c r="G104" s="70" t="s">
        <v>11</v>
      </c>
      <c r="H104" s="47"/>
      <c r="I104" s="47">
        <v>59</v>
      </c>
      <c r="J104" s="47">
        <v>59</v>
      </c>
      <c r="K104" s="71"/>
      <c r="L104" s="71">
        <v>8119.6</v>
      </c>
      <c r="M104" s="71">
        <v>8119.6</v>
      </c>
    </row>
    <row r="105" spans="1:13" s="13" customFormat="1" ht="27" customHeight="1">
      <c r="A105" s="11"/>
      <c r="B105" s="11"/>
      <c r="C105" s="11"/>
      <c r="D105" s="12"/>
      <c r="E105" s="70" t="s">
        <v>75</v>
      </c>
      <c r="F105" s="70" t="s">
        <v>80</v>
      </c>
      <c r="G105" s="70" t="s">
        <v>83</v>
      </c>
      <c r="H105" s="47">
        <v>116340</v>
      </c>
      <c r="I105" s="47">
        <v>116340</v>
      </c>
      <c r="J105" s="47">
        <v>116340</v>
      </c>
      <c r="K105" s="71">
        <v>2140.6999999999998</v>
      </c>
      <c r="L105" s="71">
        <v>2606</v>
      </c>
      <c r="M105" s="71">
        <v>2606</v>
      </c>
    </row>
    <row r="106" spans="1:13" s="13" customFormat="1" ht="27" customHeight="1">
      <c r="A106" s="11"/>
      <c r="B106" s="11"/>
      <c r="C106" s="11"/>
      <c r="D106" s="12"/>
      <c r="E106" s="70" t="s">
        <v>75</v>
      </c>
      <c r="F106" s="70" t="s">
        <v>80</v>
      </c>
      <c r="G106" s="70" t="s">
        <v>83</v>
      </c>
      <c r="H106" s="47">
        <v>337476</v>
      </c>
      <c r="I106" s="47">
        <v>342952</v>
      </c>
      <c r="J106" s="47">
        <v>337126</v>
      </c>
      <c r="K106" s="71">
        <v>44054.1</v>
      </c>
      <c r="L106" s="71">
        <v>49591.1</v>
      </c>
      <c r="M106" s="71">
        <v>49591.1</v>
      </c>
    </row>
    <row r="107" spans="1:13" s="13" customFormat="1" ht="38.25" customHeight="1">
      <c r="A107" s="11"/>
      <c r="B107" s="11"/>
      <c r="C107" s="11"/>
      <c r="D107" s="12"/>
      <c r="E107" s="70" t="s">
        <v>76</v>
      </c>
      <c r="F107" s="70" t="s">
        <v>241</v>
      </c>
      <c r="G107" s="70" t="s">
        <v>242</v>
      </c>
      <c r="H107" s="47"/>
      <c r="I107" s="47">
        <v>17770</v>
      </c>
      <c r="J107" s="47">
        <v>17611</v>
      </c>
      <c r="K107" s="71"/>
      <c r="L107" s="71">
        <v>28778.6</v>
      </c>
      <c r="M107" s="71">
        <v>28778.6</v>
      </c>
    </row>
    <row r="108" spans="1:13" s="13" customFormat="1" ht="40.5" customHeight="1">
      <c r="A108" s="11"/>
      <c r="B108" s="11"/>
      <c r="C108" s="11"/>
      <c r="D108" s="12"/>
      <c r="E108" s="70" t="s">
        <v>444</v>
      </c>
      <c r="F108" s="70" t="s">
        <v>445</v>
      </c>
      <c r="G108" s="70" t="s">
        <v>446</v>
      </c>
      <c r="H108" s="47">
        <v>4014.8</v>
      </c>
      <c r="I108" s="47">
        <v>127.5899</v>
      </c>
      <c r="J108" s="47">
        <v>127.5899</v>
      </c>
      <c r="K108" s="71">
        <v>18696.3</v>
      </c>
      <c r="L108" s="71">
        <v>17961.3</v>
      </c>
      <c r="M108" s="71">
        <v>17961.3</v>
      </c>
    </row>
    <row r="109" spans="1:13" s="13" customFormat="1" ht="27" customHeight="1">
      <c r="A109" s="11"/>
      <c r="B109" s="11"/>
      <c r="C109" s="11"/>
      <c r="D109" s="12"/>
      <c r="E109" s="70" t="s">
        <v>75</v>
      </c>
      <c r="F109" s="70" t="s">
        <v>80</v>
      </c>
      <c r="G109" s="70" t="s">
        <v>83</v>
      </c>
      <c r="H109" s="47">
        <v>206472</v>
      </c>
      <c r="I109" s="47">
        <v>217887</v>
      </c>
      <c r="J109" s="47">
        <v>212818</v>
      </c>
      <c r="K109" s="71">
        <v>20807</v>
      </c>
      <c r="L109" s="71">
        <v>29777.3</v>
      </c>
      <c r="M109" s="71">
        <v>29777.3</v>
      </c>
    </row>
    <row r="110" spans="1:13" s="13" customFormat="1" ht="53.25" customHeight="1">
      <c r="A110" s="11"/>
      <c r="B110" s="11"/>
      <c r="C110" s="11"/>
      <c r="D110" s="12"/>
      <c r="E110" s="70" t="s">
        <v>226</v>
      </c>
      <c r="F110" s="70" t="s">
        <v>79</v>
      </c>
      <c r="G110" s="70" t="s">
        <v>11</v>
      </c>
      <c r="H110" s="47">
        <v>7928</v>
      </c>
      <c r="I110" s="47">
        <v>7993</v>
      </c>
      <c r="J110" s="47">
        <v>8118</v>
      </c>
      <c r="K110" s="71">
        <v>604663.30000000005</v>
      </c>
      <c r="L110" s="71">
        <v>643405.30000000005</v>
      </c>
      <c r="M110" s="71">
        <v>643405.30000000005</v>
      </c>
    </row>
    <row r="111" spans="1:13" s="13" customFormat="1" ht="52.5" customHeight="1">
      <c r="A111" s="11"/>
      <c r="B111" s="11"/>
      <c r="C111" s="11"/>
      <c r="D111" s="12"/>
      <c r="E111" s="70" t="s">
        <v>227</v>
      </c>
      <c r="F111" s="70" t="s">
        <v>79</v>
      </c>
      <c r="G111" s="70" t="s">
        <v>11</v>
      </c>
      <c r="H111" s="47">
        <v>14052</v>
      </c>
      <c r="I111" s="47">
        <f>12518+1633</f>
        <v>14151</v>
      </c>
      <c r="J111" s="47">
        <v>14305</v>
      </c>
      <c r="K111" s="71">
        <v>1108434</v>
      </c>
      <c r="L111" s="71">
        <v>1298916.7</v>
      </c>
      <c r="M111" s="71">
        <v>1298916.7</v>
      </c>
    </row>
    <row r="112" spans="1:13" s="13" customFormat="1" ht="69" customHeight="1">
      <c r="A112" s="11"/>
      <c r="B112" s="11"/>
      <c r="C112" s="11"/>
      <c r="D112" s="12"/>
      <c r="E112" s="70" t="s">
        <v>243</v>
      </c>
      <c r="F112" s="70" t="s">
        <v>104</v>
      </c>
      <c r="G112" s="70" t="s">
        <v>83</v>
      </c>
      <c r="H112" s="47">
        <v>292750</v>
      </c>
      <c r="I112" s="47">
        <v>249132</v>
      </c>
      <c r="J112" s="47">
        <v>246598</v>
      </c>
      <c r="K112" s="71">
        <v>21335.7</v>
      </c>
      <c r="L112" s="71">
        <v>24371.599999999999</v>
      </c>
      <c r="M112" s="71">
        <v>24371.599999999999</v>
      </c>
    </row>
    <row r="113" spans="1:13" s="13" customFormat="1" ht="50.25" customHeight="1">
      <c r="A113" s="11"/>
      <c r="B113" s="11"/>
      <c r="C113" s="11"/>
      <c r="D113" s="12"/>
      <c r="E113" s="70" t="s">
        <v>108</v>
      </c>
      <c r="F113" s="70" t="s">
        <v>104</v>
      </c>
      <c r="G113" s="70" t="s">
        <v>83</v>
      </c>
      <c r="H113" s="47">
        <v>75200</v>
      </c>
      <c r="I113" s="47">
        <v>75200</v>
      </c>
      <c r="J113" s="47">
        <v>78364</v>
      </c>
      <c r="K113" s="71">
        <v>7750.7000000000007</v>
      </c>
      <c r="L113" s="71">
        <v>7926.1</v>
      </c>
      <c r="M113" s="71">
        <v>7926.1</v>
      </c>
    </row>
    <row r="114" spans="1:13" s="13" customFormat="1" ht="67.5" customHeight="1">
      <c r="A114" s="11"/>
      <c r="B114" s="11"/>
      <c r="C114" s="11"/>
      <c r="D114" s="12"/>
      <c r="E114" s="70" t="s">
        <v>77</v>
      </c>
      <c r="F114" s="70" t="s">
        <v>13</v>
      </c>
      <c r="G114" s="70" t="s">
        <v>44</v>
      </c>
      <c r="H114" s="47">
        <v>3700</v>
      </c>
      <c r="I114" s="47">
        <v>4140</v>
      </c>
      <c r="J114" s="47">
        <v>4140</v>
      </c>
      <c r="K114" s="71">
        <v>16021</v>
      </c>
      <c r="L114" s="71">
        <v>18580.099999999999</v>
      </c>
      <c r="M114" s="71">
        <v>18580.099999999999</v>
      </c>
    </row>
    <row r="115" spans="1:13" s="13" customFormat="1" ht="52.5" customHeight="1">
      <c r="A115" s="11"/>
      <c r="B115" s="11"/>
      <c r="C115" s="11"/>
      <c r="D115" s="12"/>
      <c r="E115" s="70" t="s">
        <v>244</v>
      </c>
      <c r="F115" s="70" t="s">
        <v>81</v>
      </c>
      <c r="G115" s="70" t="s">
        <v>44</v>
      </c>
      <c r="H115" s="47">
        <v>6</v>
      </c>
      <c r="I115" s="47">
        <v>3</v>
      </c>
      <c r="J115" s="47">
        <v>3</v>
      </c>
      <c r="K115" s="71">
        <v>9846.6</v>
      </c>
      <c r="L115" s="71">
        <v>4898.8</v>
      </c>
      <c r="M115" s="71">
        <v>4898.8</v>
      </c>
    </row>
    <row r="116" spans="1:13" s="13" customFormat="1" ht="42" customHeight="1">
      <c r="A116" s="11"/>
      <c r="B116" s="11"/>
      <c r="C116" s="11"/>
      <c r="D116" s="12"/>
      <c r="E116" s="70" t="s">
        <v>78</v>
      </c>
      <c r="F116" s="70" t="s">
        <v>82</v>
      </c>
      <c r="G116" s="70" t="s">
        <v>44</v>
      </c>
      <c r="H116" s="47">
        <v>2</v>
      </c>
      <c r="I116" s="47">
        <v>1.115</v>
      </c>
      <c r="J116" s="47">
        <v>1.115</v>
      </c>
      <c r="K116" s="71">
        <v>3234.8</v>
      </c>
      <c r="L116" s="71">
        <v>1812.1</v>
      </c>
      <c r="M116" s="71">
        <v>1812.1</v>
      </c>
    </row>
    <row r="117" spans="1:13" s="13" customFormat="1" ht="41.25" customHeight="1">
      <c r="A117" s="11"/>
      <c r="B117" s="11"/>
      <c r="C117" s="11"/>
      <c r="D117" s="12"/>
      <c r="E117" s="70" t="s">
        <v>447</v>
      </c>
      <c r="F117" s="70" t="s">
        <v>67</v>
      </c>
      <c r="G117" s="70" t="s">
        <v>245</v>
      </c>
      <c r="H117" s="47">
        <v>43538</v>
      </c>
      <c r="I117" s="47">
        <v>48220.26</v>
      </c>
      <c r="J117" s="47">
        <v>48220.26</v>
      </c>
      <c r="K117" s="71">
        <v>11049.1</v>
      </c>
      <c r="L117" s="71">
        <v>43559.6</v>
      </c>
      <c r="M117" s="71">
        <v>43559.6</v>
      </c>
    </row>
    <row r="118" spans="1:13" s="13" customFormat="1" ht="27" customHeight="1">
      <c r="A118" s="11"/>
      <c r="B118" s="11"/>
      <c r="C118" s="11"/>
      <c r="D118" s="12"/>
      <c r="E118" s="70" t="s">
        <v>448</v>
      </c>
      <c r="F118" s="70" t="s">
        <v>67</v>
      </c>
      <c r="G118" s="70" t="s">
        <v>245</v>
      </c>
      <c r="H118" s="47">
        <v>24737.5</v>
      </c>
      <c r="I118" s="47">
        <v>13639.2</v>
      </c>
      <c r="J118" s="47">
        <v>13639.2</v>
      </c>
      <c r="K118" s="71">
        <v>2983.6</v>
      </c>
      <c r="L118" s="71">
        <v>26353</v>
      </c>
      <c r="M118" s="71">
        <v>26353</v>
      </c>
    </row>
    <row r="119" spans="1:13" s="13" customFormat="1" ht="38.25" customHeight="1">
      <c r="A119" s="11"/>
      <c r="B119" s="11"/>
      <c r="C119" s="11"/>
      <c r="D119" s="12"/>
      <c r="E119" s="70" t="s">
        <v>449</v>
      </c>
      <c r="F119" s="70" t="s">
        <v>67</v>
      </c>
      <c r="G119" s="70" t="s">
        <v>83</v>
      </c>
      <c r="H119" s="47">
        <v>159532</v>
      </c>
      <c r="I119" s="47">
        <v>67510.649999999994</v>
      </c>
      <c r="J119" s="47">
        <v>67510.649999999994</v>
      </c>
      <c r="K119" s="71">
        <v>19241.3</v>
      </c>
      <c r="L119" s="71">
        <v>28426.2</v>
      </c>
      <c r="M119" s="71">
        <v>28426.2</v>
      </c>
    </row>
    <row r="120" spans="1:13" s="13" customFormat="1" ht="39.75" customHeight="1">
      <c r="A120" s="11"/>
      <c r="B120" s="11"/>
      <c r="C120" s="11"/>
      <c r="D120" s="12"/>
      <c r="E120" s="70" t="s">
        <v>246</v>
      </c>
      <c r="F120" s="70" t="s">
        <v>67</v>
      </c>
      <c r="G120" s="70" t="s">
        <v>245</v>
      </c>
      <c r="H120" s="47">
        <v>21769</v>
      </c>
      <c r="I120" s="47">
        <v>50307.88</v>
      </c>
      <c r="J120" s="47">
        <v>50307.88</v>
      </c>
      <c r="K120" s="71">
        <v>1490.1</v>
      </c>
      <c r="L120" s="71">
        <v>8119.3</v>
      </c>
      <c r="M120" s="71">
        <v>8119.3</v>
      </c>
    </row>
    <row r="121" spans="1:13" s="13" customFormat="1" ht="27" customHeight="1">
      <c r="A121" s="11"/>
      <c r="B121" s="11"/>
      <c r="C121" s="11"/>
      <c r="D121" s="12"/>
      <c r="E121" s="70" t="s">
        <v>247</v>
      </c>
      <c r="F121" s="70" t="s">
        <v>67</v>
      </c>
      <c r="G121" s="70" t="s">
        <v>245</v>
      </c>
      <c r="H121" s="47">
        <v>37601</v>
      </c>
      <c r="I121" s="47">
        <v>30852.02</v>
      </c>
      <c r="J121" s="47">
        <v>30852.02</v>
      </c>
      <c r="K121" s="71">
        <v>2573.6999999999998</v>
      </c>
      <c r="L121" s="71">
        <v>2978.6</v>
      </c>
      <c r="M121" s="71">
        <v>2978.6</v>
      </c>
    </row>
    <row r="122" spans="1:13" s="13" customFormat="1" ht="56.25" customHeight="1">
      <c r="A122" s="11"/>
      <c r="B122" s="11"/>
      <c r="C122" s="11"/>
      <c r="D122" s="12"/>
      <c r="E122" s="70" t="s">
        <v>450</v>
      </c>
      <c r="F122" s="70" t="s">
        <v>13</v>
      </c>
      <c r="G122" s="70" t="s">
        <v>44</v>
      </c>
      <c r="H122" s="47">
        <v>3</v>
      </c>
      <c r="I122" s="47">
        <v>3</v>
      </c>
      <c r="J122" s="47">
        <v>3</v>
      </c>
      <c r="K122" s="71">
        <v>460</v>
      </c>
      <c r="L122" s="71">
        <v>1269.9000000000001</v>
      </c>
      <c r="M122" s="71">
        <v>1269.9000000000001</v>
      </c>
    </row>
    <row r="123" spans="1:13" s="13" customFormat="1" ht="54" customHeight="1">
      <c r="A123" s="11"/>
      <c r="B123" s="11"/>
      <c r="C123" s="11"/>
      <c r="D123" s="12"/>
      <c r="E123" s="70" t="s">
        <v>451</v>
      </c>
      <c r="F123" s="70" t="s">
        <v>13</v>
      </c>
      <c r="G123" s="70" t="s">
        <v>44</v>
      </c>
      <c r="H123" s="47">
        <v>4</v>
      </c>
      <c r="I123" s="47">
        <v>4</v>
      </c>
      <c r="J123" s="47">
        <v>4</v>
      </c>
      <c r="K123" s="71">
        <v>613.4</v>
      </c>
      <c r="L123" s="71">
        <v>1693.2</v>
      </c>
      <c r="M123" s="71">
        <v>1693.2</v>
      </c>
    </row>
    <row r="124" spans="1:13" s="13" customFormat="1" ht="53.25" customHeight="1">
      <c r="A124" s="11"/>
      <c r="B124" s="11"/>
      <c r="C124" s="11"/>
      <c r="D124" s="12"/>
      <c r="E124" s="70" t="s">
        <v>163</v>
      </c>
      <c r="F124" s="70" t="s">
        <v>103</v>
      </c>
      <c r="G124" s="70" t="s">
        <v>44</v>
      </c>
      <c r="H124" s="47">
        <v>7806</v>
      </c>
      <c r="I124" s="47">
        <v>7045</v>
      </c>
      <c r="J124" s="47">
        <v>6706</v>
      </c>
      <c r="K124" s="71">
        <v>2146.8000000000002</v>
      </c>
      <c r="L124" s="71">
        <v>3752.1</v>
      </c>
      <c r="M124" s="71">
        <v>3752.1</v>
      </c>
    </row>
    <row r="125" spans="1:13" s="13" customFormat="1" ht="66" customHeight="1">
      <c r="A125" s="11"/>
      <c r="B125" s="11"/>
      <c r="C125" s="11"/>
      <c r="D125" s="12"/>
      <c r="E125" s="70" t="s">
        <v>444</v>
      </c>
      <c r="F125" s="70" t="s">
        <v>445</v>
      </c>
      <c r="G125" s="70" t="s">
        <v>446</v>
      </c>
      <c r="H125" s="47">
        <v>0</v>
      </c>
      <c r="I125" s="47">
        <v>0.7248</v>
      </c>
      <c r="J125" s="47">
        <v>0.7248</v>
      </c>
      <c r="K125" s="71">
        <v>0</v>
      </c>
      <c r="L125" s="71">
        <v>289.2</v>
      </c>
      <c r="M125" s="71">
        <v>289.2</v>
      </c>
    </row>
    <row r="126" spans="1:13" s="13" customFormat="1" ht="29.25" customHeight="1">
      <c r="A126" s="11"/>
      <c r="B126" s="11"/>
      <c r="C126" s="11"/>
      <c r="D126" s="12"/>
      <c r="E126" s="70" t="s">
        <v>452</v>
      </c>
      <c r="F126" s="70" t="s">
        <v>67</v>
      </c>
      <c r="G126" s="70" t="s">
        <v>245</v>
      </c>
      <c r="H126" s="47">
        <v>12760</v>
      </c>
      <c r="I126" s="47">
        <v>15832</v>
      </c>
      <c r="J126" s="47">
        <v>15832</v>
      </c>
      <c r="K126" s="71">
        <v>1929</v>
      </c>
      <c r="L126" s="71">
        <v>3624.2</v>
      </c>
      <c r="M126" s="71">
        <v>3624.2</v>
      </c>
    </row>
    <row r="127" spans="1:13" s="13" customFormat="1" ht="27" customHeight="1">
      <c r="A127" s="11"/>
      <c r="B127" s="11"/>
      <c r="C127" s="11"/>
      <c r="D127" s="12"/>
      <c r="E127" s="70" t="s">
        <v>453</v>
      </c>
      <c r="F127" s="70" t="s">
        <v>67</v>
      </c>
      <c r="G127" s="70" t="s">
        <v>245</v>
      </c>
      <c r="H127" s="47">
        <v>57391</v>
      </c>
      <c r="I127" s="47">
        <v>57391</v>
      </c>
      <c r="J127" s="47">
        <v>57391</v>
      </c>
      <c r="K127" s="71">
        <v>7024.8</v>
      </c>
      <c r="L127" s="71">
        <v>8117.1</v>
      </c>
      <c r="M127" s="71">
        <v>8117.1</v>
      </c>
    </row>
    <row r="128" spans="1:13" ht="16.5" customHeight="1">
      <c r="A128" s="1"/>
      <c r="B128" s="1"/>
      <c r="C128" s="1"/>
      <c r="D128" s="2"/>
      <c r="E128" s="128" t="s">
        <v>51</v>
      </c>
      <c r="F128" s="129"/>
      <c r="G128" s="129"/>
      <c r="H128" s="129"/>
      <c r="I128" s="129"/>
      <c r="J128" s="129"/>
      <c r="K128" s="129"/>
      <c r="L128" s="129"/>
      <c r="M128" s="129"/>
    </row>
    <row r="129" spans="1:13" ht="54.75" customHeight="1">
      <c r="A129" s="5" t="s">
        <v>16</v>
      </c>
      <c r="B129" s="5" t="s">
        <v>17</v>
      </c>
      <c r="C129" s="5" t="s">
        <v>17</v>
      </c>
      <c r="D129" s="2"/>
      <c r="E129" s="70" t="s">
        <v>454</v>
      </c>
      <c r="F129" s="70" t="s">
        <v>90</v>
      </c>
      <c r="G129" s="47" t="s">
        <v>38</v>
      </c>
      <c r="H129" s="47">
        <v>4700</v>
      </c>
      <c r="I129" s="47">
        <v>4700</v>
      </c>
      <c r="J129" s="47">
        <v>3466</v>
      </c>
      <c r="K129" s="71">
        <v>2285.6</v>
      </c>
      <c r="L129" s="71">
        <v>2290.4</v>
      </c>
      <c r="M129" s="71">
        <v>2290.4</v>
      </c>
    </row>
    <row r="130" spans="1:13" ht="50.25" customHeight="1">
      <c r="A130" s="5" t="s">
        <v>16</v>
      </c>
      <c r="B130" s="5" t="s">
        <v>17</v>
      </c>
      <c r="C130" s="5" t="s">
        <v>18</v>
      </c>
      <c r="D130" s="2"/>
      <c r="E130" s="70" t="s">
        <v>455</v>
      </c>
      <c r="F130" s="70" t="s">
        <v>90</v>
      </c>
      <c r="G130" s="47" t="s">
        <v>38</v>
      </c>
      <c r="H130" s="47">
        <v>2579</v>
      </c>
      <c r="I130" s="47">
        <v>2579</v>
      </c>
      <c r="J130" s="47">
        <v>611</v>
      </c>
      <c r="K130" s="71">
        <v>1416.5</v>
      </c>
      <c r="L130" s="71">
        <v>1419.4</v>
      </c>
      <c r="M130" s="71">
        <v>1419.4</v>
      </c>
    </row>
    <row r="131" spans="1:13" ht="52.5" customHeight="1">
      <c r="A131" s="5"/>
      <c r="B131" s="5"/>
      <c r="C131" s="5"/>
      <c r="D131" s="2"/>
      <c r="E131" s="70" t="s">
        <v>456</v>
      </c>
      <c r="F131" s="70" t="s">
        <v>90</v>
      </c>
      <c r="G131" s="47" t="s">
        <v>38</v>
      </c>
      <c r="H131" s="47">
        <v>240068</v>
      </c>
      <c r="I131" s="47">
        <v>240068</v>
      </c>
      <c r="J131" s="47">
        <v>100825</v>
      </c>
      <c r="K131" s="71">
        <v>131937.79999999999</v>
      </c>
      <c r="L131" s="71">
        <v>132210.20000000001</v>
      </c>
      <c r="M131" s="71">
        <v>132210.20000000001</v>
      </c>
    </row>
    <row r="132" spans="1:13" ht="41.25" customHeight="1">
      <c r="A132" s="5"/>
      <c r="B132" s="5"/>
      <c r="C132" s="5"/>
      <c r="D132" s="2"/>
      <c r="E132" s="70" t="s">
        <v>457</v>
      </c>
      <c r="F132" s="70" t="s">
        <v>90</v>
      </c>
      <c r="G132" s="47" t="s">
        <v>38</v>
      </c>
      <c r="H132" s="47">
        <v>6409</v>
      </c>
      <c r="I132" s="47">
        <v>6409</v>
      </c>
      <c r="J132" s="47">
        <v>3322</v>
      </c>
      <c r="K132" s="71">
        <v>3589.5</v>
      </c>
      <c r="L132" s="71">
        <v>3597</v>
      </c>
      <c r="M132" s="71">
        <v>3597</v>
      </c>
    </row>
    <row r="133" spans="1:13" ht="41.25" customHeight="1">
      <c r="A133" s="5"/>
      <c r="B133" s="5"/>
      <c r="C133" s="5"/>
      <c r="D133" s="2"/>
      <c r="E133" s="70" t="s">
        <v>458</v>
      </c>
      <c r="F133" s="70" t="s">
        <v>90</v>
      </c>
      <c r="G133" s="47" t="s">
        <v>38</v>
      </c>
      <c r="H133" s="47">
        <v>14434</v>
      </c>
      <c r="I133" s="47">
        <v>14434</v>
      </c>
      <c r="J133" s="47">
        <v>3242</v>
      </c>
      <c r="K133" s="71">
        <v>7948.1</v>
      </c>
      <c r="L133" s="71">
        <v>7964.5</v>
      </c>
      <c r="M133" s="71">
        <v>7964.5</v>
      </c>
    </row>
    <row r="134" spans="1:13" ht="52.5" customHeight="1">
      <c r="A134" s="5"/>
      <c r="B134" s="5"/>
      <c r="C134" s="5"/>
      <c r="D134" s="4"/>
      <c r="E134" s="70" t="s">
        <v>459</v>
      </c>
      <c r="F134" s="70" t="s">
        <v>90</v>
      </c>
      <c r="G134" s="47" t="s">
        <v>38</v>
      </c>
      <c r="H134" s="47">
        <v>187</v>
      </c>
      <c r="I134" s="47">
        <v>187</v>
      </c>
      <c r="J134" s="47">
        <v>47</v>
      </c>
      <c r="K134" s="71">
        <v>101.1</v>
      </c>
      <c r="L134" s="71">
        <v>101.3</v>
      </c>
      <c r="M134" s="71">
        <v>101.3</v>
      </c>
    </row>
    <row r="135" spans="1:13" ht="42" customHeight="1">
      <c r="A135" s="5"/>
      <c r="B135" s="5"/>
      <c r="C135" s="5"/>
      <c r="D135" s="4"/>
      <c r="E135" s="70" t="s">
        <v>460</v>
      </c>
      <c r="F135" s="70" t="s">
        <v>90</v>
      </c>
      <c r="G135" s="47" t="s">
        <v>38</v>
      </c>
      <c r="H135" s="47">
        <v>317</v>
      </c>
      <c r="I135" s="47">
        <v>317</v>
      </c>
      <c r="J135" s="47">
        <v>89</v>
      </c>
      <c r="K135" s="71">
        <v>441.8</v>
      </c>
      <c r="L135" s="71">
        <v>442.7</v>
      </c>
      <c r="M135" s="71">
        <v>442.7</v>
      </c>
    </row>
    <row r="136" spans="1:13" ht="42" customHeight="1">
      <c r="A136" s="5"/>
      <c r="B136" s="5"/>
      <c r="C136" s="5"/>
      <c r="D136" s="2"/>
      <c r="E136" s="70" t="s">
        <v>461</v>
      </c>
      <c r="F136" s="70" t="s">
        <v>90</v>
      </c>
      <c r="G136" s="47" t="s">
        <v>38</v>
      </c>
      <c r="H136" s="47">
        <v>722</v>
      </c>
      <c r="I136" s="47">
        <v>722</v>
      </c>
      <c r="J136" s="47">
        <v>165</v>
      </c>
      <c r="K136" s="71">
        <v>399.5</v>
      </c>
      <c r="L136" s="71">
        <v>400.3</v>
      </c>
      <c r="M136" s="71">
        <v>400.3</v>
      </c>
    </row>
    <row r="137" spans="1:13" ht="42" customHeight="1">
      <c r="A137" s="5"/>
      <c r="B137" s="5"/>
      <c r="C137" s="5"/>
      <c r="D137" s="2"/>
      <c r="E137" s="70" t="s">
        <v>462</v>
      </c>
      <c r="F137" s="70" t="s">
        <v>90</v>
      </c>
      <c r="G137" s="47" t="s">
        <v>38</v>
      </c>
      <c r="H137" s="47">
        <v>8000</v>
      </c>
      <c r="I137" s="47">
        <v>8000</v>
      </c>
      <c r="J137" s="47">
        <v>6147</v>
      </c>
      <c r="K137" s="71">
        <v>3915.1</v>
      </c>
      <c r="L137" s="71">
        <v>3923.2</v>
      </c>
      <c r="M137" s="71">
        <v>3923.2</v>
      </c>
    </row>
    <row r="138" spans="1:13" ht="51.75" customHeight="1">
      <c r="A138" s="5"/>
      <c r="B138" s="5"/>
      <c r="C138" s="5"/>
      <c r="D138" s="2"/>
      <c r="E138" s="70" t="s">
        <v>463</v>
      </c>
      <c r="F138" s="70" t="s">
        <v>90</v>
      </c>
      <c r="G138" s="47" t="s">
        <v>38</v>
      </c>
      <c r="H138" s="47">
        <v>86560</v>
      </c>
      <c r="I138" s="47">
        <v>86560</v>
      </c>
      <c r="J138" s="47">
        <v>28269</v>
      </c>
      <c r="K138" s="71">
        <v>92631.2</v>
      </c>
      <c r="L138" s="71">
        <v>89454.9</v>
      </c>
      <c r="M138" s="71">
        <v>89454.9</v>
      </c>
    </row>
    <row r="139" spans="1:13" ht="52.5" customHeight="1">
      <c r="A139" s="5"/>
      <c r="B139" s="5"/>
      <c r="C139" s="5"/>
      <c r="D139" s="2"/>
      <c r="E139" s="70" t="s">
        <v>464</v>
      </c>
      <c r="F139" s="70" t="s">
        <v>90</v>
      </c>
      <c r="G139" s="47" t="s">
        <v>38</v>
      </c>
      <c r="H139" s="47">
        <v>2000</v>
      </c>
      <c r="I139" s="47">
        <v>2000</v>
      </c>
      <c r="J139" s="47">
        <v>2100</v>
      </c>
      <c r="K139" s="71">
        <v>2195.6999999999998</v>
      </c>
      <c r="L139" s="71">
        <v>2120.4</v>
      </c>
      <c r="M139" s="71">
        <v>2120.4</v>
      </c>
    </row>
    <row r="140" spans="1:13" ht="42" customHeight="1">
      <c r="A140" s="5"/>
      <c r="B140" s="5"/>
      <c r="C140" s="5"/>
      <c r="D140" s="2"/>
      <c r="E140" s="70" t="s">
        <v>465</v>
      </c>
      <c r="F140" s="70" t="s">
        <v>90</v>
      </c>
      <c r="G140" s="47" t="s">
        <v>38</v>
      </c>
      <c r="H140" s="47">
        <v>10500</v>
      </c>
      <c r="I140" s="47">
        <v>10500</v>
      </c>
      <c r="J140" s="47">
        <v>4739</v>
      </c>
      <c r="K140" s="71">
        <v>11284.5</v>
      </c>
      <c r="L140" s="71">
        <v>10897.6</v>
      </c>
      <c r="M140" s="71">
        <v>10897.6</v>
      </c>
    </row>
    <row r="141" spans="1:13" ht="42" customHeight="1">
      <c r="A141" s="5"/>
      <c r="B141" s="5"/>
      <c r="C141" s="5"/>
      <c r="D141" s="2"/>
      <c r="E141" s="70" t="s">
        <v>466</v>
      </c>
      <c r="F141" s="70" t="s">
        <v>90</v>
      </c>
      <c r="G141" s="47" t="s">
        <v>38</v>
      </c>
      <c r="H141" s="47">
        <v>2800</v>
      </c>
      <c r="I141" s="47">
        <v>2800</v>
      </c>
      <c r="J141" s="47">
        <v>15</v>
      </c>
      <c r="K141" s="71">
        <v>3087.3</v>
      </c>
      <c r="L141" s="71">
        <v>2981.4</v>
      </c>
      <c r="M141" s="71">
        <v>2981.4</v>
      </c>
    </row>
    <row r="142" spans="1:13" ht="42" customHeight="1">
      <c r="A142" s="5"/>
      <c r="B142" s="5"/>
      <c r="C142" s="5"/>
      <c r="D142" s="2"/>
      <c r="E142" s="70" t="s">
        <v>248</v>
      </c>
      <c r="F142" s="70" t="s">
        <v>467</v>
      </c>
      <c r="G142" s="47" t="s">
        <v>468</v>
      </c>
      <c r="H142" s="47">
        <v>50</v>
      </c>
      <c r="I142" s="47">
        <v>50</v>
      </c>
      <c r="J142" s="47">
        <v>25</v>
      </c>
      <c r="K142" s="71">
        <v>53.2</v>
      </c>
      <c r="L142" s="71">
        <v>51.4</v>
      </c>
      <c r="M142" s="71">
        <v>51.4</v>
      </c>
    </row>
    <row r="143" spans="1:13" ht="52.5" customHeight="1">
      <c r="A143" s="5"/>
      <c r="B143" s="5"/>
      <c r="C143" s="5"/>
      <c r="D143" s="2"/>
      <c r="E143" s="70" t="s">
        <v>469</v>
      </c>
      <c r="F143" s="70" t="s">
        <v>90</v>
      </c>
      <c r="G143" s="47" t="s">
        <v>38</v>
      </c>
      <c r="H143" s="47">
        <v>3000</v>
      </c>
      <c r="I143" s="47">
        <v>3000</v>
      </c>
      <c r="J143" s="47">
        <v>1615</v>
      </c>
      <c r="K143" s="71">
        <v>3140.5</v>
      </c>
      <c r="L143" s="71">
        <v>3032.8</v>
      </c>
      <c r="M143" s="71">
        <v>3032.8</v>
      </c>
    </row>
    <row r="144" spans="1:13" ht="41.25" customHeight="1">
      <c r="A144" s="5"/>
      <c r="B144" s="5"/>
      <c r="C144" s="5"/>
      <c r="D144" s="2"/>
      <c r="E144" s="70" t="s">
        <v>470</v>
      </c>
      <c r="F144" s="70" t="s">
        <v>90</v>
      </c>
      <c r="G144" s="47" t="s">
        <v>38</v>
      </c>
      <c r="H144" s="47">
        <v>2900</v>
      </c>
      <c r="I144" s="47">
        <v>2900</v>
      </c>
      <c r="J144" s="47">
        <v>1259</v>
      </c>
      <c r="K144" s="71">
        <v>3273.5</v>
      </c>
      <c r="L144" s="71">
        <v>3161.3</v>
      </c>
      <c r="M144" s="71">
        <v>3161.3</v>
      </c>
    </row>
    <row r="145" spans="1:13" ht="39.75" customHeight="1">
      <c r="A145" s="5"/>
      <c r="B145" s="5"/>
      <c r="C145" s="5"/>
      <c r="D145" s="2"/>
      <c r="E145" s="70" t="s">
        <v>471</v>
      </c>
      <c r="F145" s="70" t="s">
        <v>90</v>
      </c>
      <c r="G145" s="47" t="s">
        <v>38</v>
      </c>
      <c r="H145" s="47">
        <v>16052</v>
      </c>
      <c r="I145" s="47">
        <v>16052</v>
      </c>
      <c r="J145" s="47">
        <v>2770</v>
      </c>
      <c r="K145" s="71">
        <v>17099.7</v>
      </c>
      <c r="L145" s="71">
        <v>16513.3</v>
      </c>
      <c r="M145" s="71">
        <v>16513.3</v>
      </c>
    </row>
    <row r="146" spans="1:13" ht="51" customHeight="1">
      <c r="A146" s="5"/>
      <c r="B146" s="5"/>
      <c r="C146" s="5"/>
      <c r="D146" s="2"/>
      <c r="E146" s="70" t="s">
        <v>472</v>
      </c>
      <c r="F146" s="70" t="s">
        <v>473</v>
      </c>
      <c r="G146" s="47" t="s">
        <v>12</v>
      </c>
      <c r="H146" s="47">
        <v>295</v>
      </c>
      <c r="I146" s="47">
        <v>295</v>
      </c>
      <c r="J146" s="47">
        <v>75</v>
      </c>
      <c r="K146" s="71">
        <v>306.10000000000002</v>
      </c>
      <c r="L146" s="71">
        <v>295.60000000000002</v>
      </c>
      <c r="M146" s="71">
        <v>295.60000000000002</v>
      </c>
    </row>
    <row r="147" spans="1:13" ht="53.25" customHeight="1">
      <c r="A147" s="5"/>
      <c r="B147" s="5"/>
      <c r="C147" s="5"/>
      <c r="D147" s="2"/>
      <c r="E147" s="70" t="s">
        <v>142</v>
      </c>
      <c r="F147" s="70" t="s">
        <v>249</v>
      </c>
      <c r="G147" s="47" t="s">
        <v>38</v>
      </c>
      <c r="H147" s="47">
        <v>19000</v>
      </c>
      <c r="I147" s="47">
        <v>19000</v>
      </c>
      <c r="J147" s="47">
        <v>12156</v>
      </c>
      <c r="K147" s="71">
        <v>7062.4</v>
      </c>
      <c r="L147" s="71">
        <v>6760.5</v>
      </c>
      <c r="M147" s="71">
        <v>6760.5</v>
      </c>
    </row>
    <row r="148" spans="1:13" ht="40.5" customHeight="1">
      <c r="A148" s="5"/>
      <c r="B148" s="5"/>
      <c r="C148" s="5"/>
      <c r="D148" s="2"/>
      <c r="E148" s="70" t="s">
        <v>143</v>
      </c>
      <c r="F148" s="70" t="s">
        <v>249</v>
      </c>
      <c r="G148" s="47" t="s">
        <v>38</v>
      </c>
      <c r="H148" s="47">
        <v>9100</v>
      </c>
      <c r="I148" s="47">
        <v>9100</v>
      </c>
      <c r="J148" s="47">
        <v>7169</v>
      </c>
      <c r="K148" s="71">
        <v>2329.1</v>
      </c>
      <c r="L148" s="71">
        <v>2229.6</v>
      </c>
      <c r="M148" s="71">
        <v>2229.6</v>
      </c>
    </row>
    <row r="149" spans="1:13" ht="53.25" customHeight="1">
      <c r="A149" s="5"/>
      <c r="B149" s="5"/>
      <c r="C149" s="5"/>
      <c r="D149" s="2"/>
      <c r="E149" s="70" t="s">
        <v>474</v>
      </c>
      <c r="F149" s="70" t="s">
        <v>164</v>
      </c>
      <c r="G149" s="47" t="s">
        <v>21</v>
      </c>
      <c r="H149" s="47">
        <v>4</v>
      </c>
      <c r="I149" s="47">
        <v>4</v>
      </c>
      <c r="J149" s="47">
        <v>4</v>
      </c>
      <c r="K149" s="71">
        <v>25671.9</v>
      </c>
      <c r="L149" s="71">
        <v>25493.4</v>
      </c>
      <c r="M149" s="71">
        <v>25493.4</v>
      </c>
    </row>
    <row r="150" spans="1:13" ht="51.75" customHeight="1">
      <c r="A150" s="5"/>
      <c r="B150" s="5"/>
      <c r="C150" s="5"/>
      <c r="D150" s="2"/>
      <c r="E150" s="70" t="s">
        <v>475</v>
      </c>
      <c r="F150" s="70" t="s">
        <v>164</v>
      </c>
      <c r="G150" s="47" t="s">
        <v>21</v>
      </c>
      <c r="H150" s="47">
        <v>9</v>
      </c>
      <c r="I150" s="47">
        <v>9</v>
      </c>
      <c r="J150" s="47">
        <v>9</v>
      </c>
      <c r="K150" s="71">
        <v>57783.1</v>
      </c>
      <c r="L150" s="71">
        <v>57381.1</v>
      </c>
      <c r="M150" s="71">
        <v>57381.1</v>
      </c>
    </row>
    <row r="151" spans="1:13" ht="42.75" customHeight="1">
      <c r="A151" s="2"/>
      <c r="B151" s="2"/>
      <c r="C151" s="2"/>
      <c r="D151" s="2"/>
      <c r="E151" s="70" t="s">
        <v>476</v>
      </c>
      <c r="F151" s="70" t="s">
        <v>164</v>
      </c>
      <c r="G151" s="47" t="s">
        <v>21</v>
      </c>
      <c r="H151" s="47">
        <v>1</v>
      </c>
      <c r="I151" s="47">
        <v>1</v>
      </c>
      <c r="J151" s="47">
        <v>1</v>
      </c>
      <c r="K151" s="71">
        <v>6415</v>
      </c>
      <c r="L151" s="71">
        <v>6370.3</v>
      </c>
      <c r="M151" s="71">
        <v>6370.3</v>
      </c>
    </row>
    <row r="152" spans="1:13" ht="42.75" customHeight="1">
      <c r="A152" s="5"/>
      <c r="B152" s="5"/>
      <c r="C152" s="5"/>
      <c r="D152" s="2"/>
      <c r="E152" s="70" t="s">
        <v>477</v>
      </c>
      <c r="F152" s="70" t="s">
        <v>478</v>
      </c>
      <c r="G152" s="47"/>
      <c r="H152" s="47">
        <v>4</v>
      </c>
      <c r="I152" s="47">
        <v>4</v>
      </c>
      <c r="J152" s="47">
        <v>4</v>
      </c>
      <c r="K152" s="71">
        <v>25671.9</v>
      </c>
      <c r="L152" s="71">
        <v>25493.3</v>
      </c>
      <c r="M152" s="71">
        <v>25493.3</v>
      </c>
    </row>
    <row r="153" spans="1:13" ht="40.5" customHeight="1">
      <c r="A153" s="5"/>
      <c r="B153" s="5"/>
      <c r="C153" s="5"/>
      <c r="D153" s="2"/>
      <c r="E153" s="70" t="s">
        <v>479</v>
      </c>
      <c r="F153" s="70" t="s">
        <v>478</v>
      </c>
      <c r="G153" s="47"/>
      <c r="H153" s="47">
        <v>1</v>
      </c>
      <c r="I153" s="47">
        <v>1</v>
      </c>
      <c r="J153" s="47">
        <v>1</v>
      </c>
      <c r="K153" s="71">
        <v>6415</v>
      </c>
      <c r="L153" s="71">
        <v>6370.5</v>
      </c>
      <c r="M153" s="71">
        <v>6370.5</v>
      </c>
    </row>
    <row r="154" spans="1:13" ht="51" customHeight="1">
      <c r="A154" s="5"/>
      <c r="B154" s="5"/>
      <c r="C154" s="5"/>
      <c r="D154" s="2"/>
      <c r="E154" s="70" t="s">
        <v>144</v>
      </c>
      <c r="F154" s="70" t="s">
        <v>165</v>
      </c>
      <c r="G154" s="47" t="s">
        <v>21</v>
      </c>
      <c r="H154" s="47">
        <v>95</v>
      </c>
      <c r="I154" s="47">
        <v>95</v>
      </c>
      <c r="J154" s="47">
        <v>73</v>
      </c>
      <c r="K154" s="71">
        <v>71959.100000000006</v>
      </c>
      <c r="L154" s="71">
        <v>69962.7</v>
      </c>
      <c r="M154" s="71">
        <v>69962.7</v>
      </c>
    </row>
    <row r="155" spans="1:13" ht="42" customHeight="1">
      <c r="A155" s="5"/>
      <c r="B155" s="5"/>
      <c r="C155" s="5"/>
      <c r="D155" s="2"/>
      <c r="E155" s="70" t="s">
        <v>480</v>
      </c>
      <c r="F155" s="70" t="s">
        <v>166</v>
      </c>
      <c r="G155" s="47" t="s">
        <v>21</v>
      </c>
      <c r="H155" s="47">
        <v>80</v>
      </c>
      <c r="I155" s="47">
        <v>80</v>
      </c>
      <c r="J155" s="47">
        <v>80</v>
      </c>
      <c r="K155" s="71">
        <v>22499.3</v>
      </c>
      <c r="L155" s="71">
        <v>21875.1</v>
      </c>
      <c r="M155" s="71">
        <v>21875.1</v>
      </c>
    </row>
    <row r="156" spans="1:13" ht="42" customHeight="1">
      <c r="A156" s="5"/>
      <c r="B156" s="5"/>
      <c r="C156" s="5"/>
      <c r="D156" s="2"/>
      <c r="E156" s="70" t="s">
        <v>481</v>
      </c>
      <c r="F156" s="70" t="s">
        <v>167</v>
      </c>
      <c r="G156" s="47" t="s">
        <v>21</v>
      </c>
      <c r="H156" s="47">
        <v>7</v>
      </c>
      <c r="I156" s="47">
        <v>7</v>
      </c>
      <c r="J156" s="47">
        <v>3</v>
      </c>
      <c r="K156" s="71">
        <v>22194.5</v>
      </c>
      <c r="L156" s="71">
        <v>25921.4</v>
      </c>
      <c r="M156" s="71">
        <v>25921.4</v>
      </c>
    </row>
    <row r="157" spans="1:13" ht="42" customHeight="1">
      <c r="A157" s="5"/>
      <c r="B157" s="5"/>
      <c r="C157" s="5"/>
      <c r="D157" s="2"/>
      <c r="E157" s="70" t="s">
        <v>145</v>
      </c>
      <c r="F157" s="70" t="s">
        <v>69</v>
      </c>
      <c r="G157" s="47" t="s">
        <v>21</v>
      </c>
      <c r="H157" s="47">
        <v>75</v>
      </c>
      <c r="I157" s="47">
        <v>75</v>
      </c>
      <c r="J157" s="47">
        <v>53</v>
      </c>
      <c r="K157" s="71">
        <v>10149.5</v>
      </c>
      <c r="L157" s="71">
        <v>9821.6</v>
      </c>
      <c r="M157" s="71">
        <v>9821.6</v>
      </c>
    </row>
    <row r="158" spans="1:13" ht="26.25" customHeight="1">
      <c r="A158" s="5"/>
      <c r="B158" s="5"/>
      <c r="C158" s="5"/>
      <c r="D158" s="2"/>
      <c r="E158" s="70" t="s">
        <v>146</v>
      </c>
      <c r="F158" s="70" t="s">
        <v>69</v>
      </c>
      <c r="G158" s="47" t="s">
        <v>21</v>
      </c>
      <c r="H158" s="47">
        <v>26</v>
      </c>
      <c r="I158" s="47">
        <v>26</v>
      </c>
      <c r="J158" s="47">
        <v>25</v>
      </c>
      <c r="K158" s="71">
        <v>4910.2</v>
      </c>
      <c r="L158" s="71">
        <v>4751.6000000000004</v>
      </c>
      <c r="M158" s="71">
        <v>4751.6000000000004</v>
      </c>
    </row>
    <row r="159" spans="1:13" ht="40.5" customHeight="1">
      <c r="A159" s="5"/>
      <c r="B159" s="5"/>
      <c r="C159" s="5"/>
      <c r="D159" s="2"/>
      <c r="E159" s="70" t="s">
        <v>482</v>
      </c>
      <c r="F159" s="70" t="s">
        <v>69</v>
      </c>
      <c r="G159" s="47" t="s">
        <v>21</v>
      </c>
      <c r="H159" s="47">
        <v>29</v>
      </c>
      <c r="I159" s="47">
        <v>29</v>
      </c>
      <c r="J159" s="47">
        <v>28</v>
      </c>
      <c r="K159" s="71">
        <v>6861.4</v>
      </c>
      <c r="L159" s="71">
        <v>6639.8</v>
      </c>
      <c r="M159" s="71">
        <v>6639.8</v>
      </c>
    </row>
    <row r="160" spans="1:13" ht="27.75" customHeight="1">
      <c r="A160" s="5"/>
      <c r="B160" s="5"/>
      <c r="C160" s="5"/>
      <c r="D160" s="2"/>
      <c r="E160" s="70" t="s">
        <v>483</v>
      </c>
      <c r="F160" s="70" t="s">
        <v>91</v>
      </c>
      <c r="G160" s="47" t="s">
        <v>38</v>
      </c>
      <c r="H160" s="47">
        <v>602200</v>
      </c>
      <c r="I160" s="47">
        <v>602200</v>
      </c>
      <c r="J160" s="47">
        <v>533234</v>
      </c>
      <c r="K160" s="71">
        <v>14987.7</v>
      </c>
      <c r="L160" s="71">
        <v>12089.4</v>
      </c>
      <c r="M160" s="71">
        <v>12089.4</v>
      </c>
    </row>
    <row r="161" spans="1:13" ht="42" customHeight="1">
      <c r="A161" s="5"/>
      <c r="B161" s="5"/>
      <c r="C161" s="5"/>
      <c r="D161" s="2"/>
      <c r="E161" s="70" t="s">
        <v>92</v>
      </c>
      <c r="F161" s="70" t="s">
        <v>153</v>
      </c>
      <c r="G161" s="47" t="s">
        <v>21</v>
      </c>
      <c r="H161" s="47">
        <v>1</v>
      </c>
      <c r="I161" s="47">
        <v>1</v>
      </c>
      <c r="J161" s="47">
        <v>1</v>
      </c>
      <c r="K161" s="71">
        <v>46945.2</v>
      </c>
      <c r="L161" s="71">
        <v>37781.800000000003</v>
      </c>
      <c r="M161" s="71">
        <v>37781.800000000003</v>
      </c>
    </row>
    <row r="162" spans="1:13" ht="27.75" customHeight="1">
      <c r="A162" s="5"/>
      <c r="B162" s="5"/>
      <c r="C162" s="5"/>
      <c r="D162" s="2"/>
      <c r="E162" s="70" t="s">
        <v>484</v>
      </c>
      <c r="F162" s="70" t="s">
        <v>93</v>
      </c>
      <c r="G162" s="47" t="s">
        <v>21</v>
      </c>
      <c r="H162" s="47">
        <v>33750</v>
      </c>
      <c r="I162" s="47">
        <v>33750</v>
      </c>
      <c r="J162" s="47">
        <v>28389</v>
      </c>
      <c r="K162" s="71">
        <v>11637.6</v>
      </c>
      <c r="L162" s="71">
        <v>9742.1</v>
      </c>
      <c r="M162" s="71">
        <v>9742.1</v>
      </c>
    </row>
    <row r="163" spans="1:13" s="8" customFormat="1" ht="42" customHeight="1">
      <c r="A163" s="5"/>
      <c r="B163" s="5"/>
      <c r="C163" s="5"/>
      <c r="D163" s="2"/>
      <c r="E163" s="70" t="s">
        <v>485</v>
      </c>
      <c r="F163" s="70" t="s">
        <v>93</v>
      </c>
      <c r="G163" s="47" t="s">
        <v>21</v>
      </c>
      <c r="H163" s="47">
        <v>34400</v>
      </c>
      <c r="I163" s="47">
        <v>34400</v>
      </c>
      <c r="J163" s="47">
        <v>40879</v>
      </c>
      <c r="K163" s="71">
        <v>27767.200000000001</v>
      </c>
      <c r="L163" s="71">
        <v>23244.6</v>
      </c>
      <c r="M163" s="71">
        <v>23244.6</v>
      </c>
    </row>
    <row r="164" spans="1:13" ht="42" customHeight="1">
      <c r="A164" s="5"/>
      <c r="B164" s="5"/>
      <c r="C164" s="5"/>
      <c r="D164" s="2"/>
      <c r="E164" s="70" t="s">
        <v>486</v>
      </c>
      <c r="F164" s="70" t="s">
        <v>93</v>
      </c>
      <c r="G164" s="47" t="s">
        <v>21</v>
      </c>
      <c r="H164" s="47">
        <v>1700000</v>
      </c>
      <c r="I164" s="47">
        <v>1700000</v>
      </c>
      <c r="J164" s="47">
        <v>1700625</v>
      </c>
      <c r="K164" s="71">
        <v>3266.9</v>
      </c>
      <c r="L164" s="71">
        <v>2734.8</v>
      </c>
      <c r="M164" s="71">
        <v>2734.8</v>
      </c>
    </row>
    <row r="165" spans="1:13" ht="42" customHeight="1">
      <c r="A165" s="5"/>
      <c r="B165" s="5"/>
      <c r="C165" s="5"/>
      <c r="D165" s="2"/>
      <c r="E165" s="70" t="s">
        <v>161</v>
      </c>
      <c r="F165" s="70" t="s">
        <v>94</v>
      </c>
      <c r="G165" s="47" t="s">
        <v>21</v>
      </c>
      <c r="H165" s="47">
        <v>1580766</v>
      </c>
      <c r="I165" s="47">
        <v>1580766</v>
      </c>
      <c r="J165" s="47">
        <v>1581650</v>
      </c>
      <c r="K165" s="71">
        <v>24500.5</v>
      </c>
      <c r="L165" s="71">
        <v>20510</v>
      </c>
      <c r="M165" s="71">
        <v>20510</v>
      </c>
    </row>
    <row r="166" spans="1:13" ht="42" customHeight="1">
      <c r="A166" s="5"/>
      <c r="B166" s="5"/>
      <c r="C166" s="5"/>
      <c r="D166" s="2"/>
      <c r="E166" s="70" t="s">
        <v>95</v>
      </c>
      <c r="F166" s="70" t="s">
        <v>487</v>
      </c>
      <c r="G166" s="47" t="s">
        <v>21</v>
      </c>
      <c r="H166" s="47">
        <v>30600</v>
      </c>
      <c r="I166" s="47">
        <v>30600</v>
      </c>
      <c r="J166" s="47">
        <v>30603</v>
      </c>
      <c r="K166" s="71">
        <v>20008.8</v>
      </c>
      <c r="L166" s="71">
        <v>16749.900000000001</v>
      </c>
      <c r="M166" s="71">
        <v>16749.900000000001</v>
      </c>
    </row>
    <row r="167" spans="1:13" ht="25.5" customHeight="1">
      <c r="A167" s="5"/>
      <c r="B167" s="5"/>
      <c r="C167" s="5"/>
      <c r="D167" s="2"/>
      <c r="E167" s="70" t="s">
        <v>147</v>
      </c>
      <c r="F167" s="70" t="s">
        <v>153</v>
      </c>
      <c r="G167" s="47" t="s">
        <v>21</v>
      </c>
      <c r="H167" s="47">
        <v>117</v>
      </c>
      <c r="I167" s="47">
        <v>117</v>
      </c>
      <c r="J167" s="47">
        <v>117</v>
      </c>
      <c r="K167" s="71">
        <v>14904.2</v>
      </c>
      <c r="L167" s="71">
        <v>12476.7</v>
      </c>
      <c r="M167" s="71">
        <v>12476.7</v>
      </c>
    </row>
    <row r="168" spans="1:13" ht="39.75" customHeight="1">
      <c r="A168" s="5"/>
      <c r="B168" s="5"/>
      <c r="C168" s="5"/>
      <c r="D168" s="2"/>
      <c r="E168" s="70" t="s">
        <v>96</v>
      </c>
      <c r="F168" s="70" t="s">
        <v>91</v>
      </c>
      <c r="G168" s="47" t="s">
        <v>38</v>
      </c>
      <c r="H168" s="47">
        <v>488414</v>
      </c>
      <c r="I168" s="47">
        <v>488414</v>
      </c>
      <c r="J168" s="47">
        <v>309950</v>
      </c>
      <c r="K168" s="71">
        <v>39365.5</v>
      </c>
      <c r="L168" s="71">
        <v>35790.1</v>
      </c>
      <c r="M168" s="71">
        <v>35790.1</v>
      </c>
    </row>
    <row r="169" spans="1:13" ht="28.5" customHeight="1">
      <c r="A169" s="5"/>
      <c r="B169" s="5"/>
      <c r="C169" s="5"/>
      <c r="D169" s="2"/>
      <c r="E169" s="70" t="s">
        <v>97</v>
      </c>
      <c r="F169" s="70" t="s">
        <v>91</v>
      </c>
      <c r="G169" s="47" t="s">
        <v>38</v>
      </c>
      <c r="H169" s="47">
        <v>177637</v>
      </c>
      <c r="I169" s="47">
        <v>177637</v>
      </c>
      <c r="J169" s="47">
        <v>132431</v>
      </c>
      <c r="K169" s="71">
        <v>23771.200000000001</v>
      </c>
      <c r="L169" s="71">
        <v>21612.2</v>
      </c>
      <c r="M169" s="71">
        <v>21612.2</v>
      </c>
    </row>
    <row r="170" spans="1:13" ht="39.75" customHeight="1">
      <c r="A170" s="5"/>
      <c r="B170" s="5"/>
      <c r="C170" s="5"/>
      <c r="D170" s="2"/>
      <c r="E170" s="70" t="s">
        <v>148</v>
      </c>
      <c r="F170" s="70" t="s">
        <v>14</v>
      </c>
      <c r="G170" s="47" t="s">
        <v>21</v>
      </c>
      <c r="H170" s="47">
        <v>247718</v>
      </c>
      <c r="I170" s="47">
        <v>247718</v>
      </c>
      <c r="J170" s="47">
        <v>248470</v>
      </c>
      <c r="K170" s="71">
        <v>40293.300000000003</v>
      </c>
      <c r="L170" s="71">
        <v>36633.800000000003</v>
      </c>
      <c r="M170" s="71">
        <v>36633.800000000003</v>
      </c>
    </row>
    <row r="171" spans="1:13" ht="40.5" customHeight="1">
      <c r="A171" s="5"/>
      <c r="B171" s="5"/>
      <c r="C171" s="5"/>
      <c r="D171" s="2"/>
      <c r="E171" s="70" t="s">
        <v>149</v>
      </c>
      <c r="F171" s="70" t="s">
        <v>69</v>
      </c>
      <c r="G171" s="47" t="s">
        <v>21</v>
      </c>
      <c r="H171" s="47">
        <v>4</v>
      </c>
      <c r="I171" s="47">
        <v>4</v>
      </c>
      <c r="J171" s="47">
        <v>4</v>
      </c>
      <c r="K171" s="71">
        <v>2191.6999999999998</v>
      </c>
      <c r="L171" s="71">
        <v>1992.6</v>
      </c>
      <c r="M171" s="71">
        <v>1992.6</v>
      </c>
    </row>
    <row r="172" spans="1:13" ht="41.25" customHeight="1">
      <c r="A172" s="5"/>
      <c r="B172" s="5"/>
      <c r="C172" s="5"/>
      <c r="D172" s="2"/>
      <c r="E172" s="70" t="s">
        <v>98</v>
      </c>
      <c r="F172" s="70" t="s">
        <v>99</v>
      </c>
      <c r="G172" s="47" t="s">
        <v>21</v>
      </c>
      <c r="H172" s="47">
        <v>110</v>
      </c>
      <c r="I172" s="47">
        <v>110</v>
      </c>
      <c r="J172" s="47">
        <v>114</v>
      </c>
      <c r="K172" s="71">
        <v>31020.6</v>
      </c>
      <c r="L172" s="71">
        <v>28203.200000000001</v>
      </c>
      <c r="M172" s="71">
        <v>28203.200000000001</v>
      </c>
    </row>
    <row r="173" spans="1:13" ht="39" customHeight="1">
      <c r="A173" s="5"/>
      <c r="B173" s="5"/>
      <c r="C173" s="5"/>
      <c r="D173" s="2"/>
      <c r="E173" s="70" t="s">
        <v>100</v>
      </c>
      <c r="F173" s="70" t="s">
        <v>99</v>
      </c>
      <c r="G173" s="47" t="s">
        <v>21</v>
      </c>
      <c r="H173" s="47">
        <v>63</v>
      </c>
      <c r="I173" s="47">
        <v>63</v>
      </c>
      <c r="J173" s="47">
        <v>61</v>
      </c>
      <c r="K173" s="71">
        <v>10115.299999999999</v>
      </c>
      <c r="L173" s="71">
        <v>9196.6</v>
      </c>
      <c r="M173" s="71">
        <v>9196.6</v>
      </c>
    </row>
    <row r="174" spans="1:13" ht="27" customHeight="1">
      <c r="A174" s="5"/>
      <c r="B174" s="5"/>
      <c r="C174" s="5"/>
      <c r="D174" s="2"/>
      <c r="E174" s="70" t="s">
        <v>488</v>
      </c>
      <c r="F174" s="70" t="s">
        <v>99</v>
      </c>
      <c r="G174" s="47" t="s">
        <v>21</v>
      </c>
      <c r="H174" s="47">
        <v>61</v>
      </c>
      <c r="I174" s="47">
        <v>61</v>
      </c>
      <c r="J174" s="47">
        <v>62</v>
      </c>
      <c r="K174" s="71">
        <v>4214.8999999999996</v>
      </c>
      <c r="L174" s="71">
        <v>3832.1</v>
      </c>
      <c r="M174" s="71">
        <v>3832.1</v>
      </c>
    </row>
    <row r="175" spans="1:13" ht="39" customHeight="1">
      <c r="A175" s="5"/>
      <c r="B175" s="5"/>
      <c r="C175" s="5"/>
      <c r="D175" s="2"/>
      <c r="E175" s="70" t="s">
        <v>150</v>
      </c>
      <c r="F175" s="70" t="s">
        <v>154</v>
      </c>
      <c r="G175" s="47" t="s">
        <v>156</v>
      </c>
      <c r="H175" s="47">
        <v>145722</v>
      </c>
      <c r="I175" s="47">
        <v>145722</v>
      </c>
      <c r="J175" s="47">
        <v>145722</v>
      </c>
      <c r="K175" s="71">
        <v>1011.6</v>
      </c>
      <c r="L175" s="71">
        <v>919.7</v>
      </c>
      <c r="M175" s="71">
        <v>919.7</v>
      </c>
    </row>
    <row r="176" spans="1:13" ht="27.75" customHeight="1">
      <c r="A176" s="2"/>
      <c r="B176" s="2"/>
      <c r="C176" s="2"/>
      <c r="D176" s="2"/>
      <c r="E176" s="70" t="s">
        <v>101</v>
      </c>
      <c r="F176" s="70" t="s">
        <v>14</v>
      </c>
      <c r="G176" s="47" t="s">
        <v>21</v>
      </c>
      <c r="H176" s="47">
        <v>40</v>
      </c>
      <c r="I176" s="47">
        <v>40</v>
      </c>
      <c r="J176" s="47">
        <v>45</v>
      </c>
      <c r="K176" s="71">
        <v>13655.8</v>
      </c>
      <c r="L176" s="71">
        <v>12415.5</v>
      </c>
      <c r="M176" s="71">
        <v>12415.5</v>
      </c>
    </row>
    <row r="177" spans="1:14" ht="39.75" customHeight="1">
      <c r="A177" s="2"/>
      <c r="B177" s="2"/>
      <c r="C177" s="2"/>
      <c r="D177" s="2"/>
      <c r="E177" s="70" t="s">
        <v>162</v>
      </c>
      <c r="F177" s="70" t="s">
        <v>155</v>
      </c>
      <c r="G177" s="47" t="s">
        <v>21</v>
      </c>
      <c r="H177" s="47">
        <v>2</v>
      </c>
      <c r="I177" s="47">
        <v>2</v>
      </c>
      <c r="J177" s="47">
        <v>2</v>
      </c>
      <c r="K177" s="71">
        <v>3540.2</v>
      </c>
      <c r="L177" s="71">
        <v>3218.7</v>
      </c>
      <c r="M177" s="71">
        <v>3218.7</v>
      </c>
    </row>
    <row r="178" spans="1:14" ht="64.5" customHeight="1">
      <c r="A178" s="2"/>
      <c r="B178" s="2"/>
      <c r="C178" s="2"/>
      <c r="D178" s="2"/>
      <c r="E178" s="70" t="s">
        <v>102</v>
      </c>
      <c r="F178" s="70" t="s">
        <v>155</v>
      </c>
      <c r="G178" s="47" t="s">
        <v>21</v>
      </c>
      <c r="H178" s="47">
        <v>15</v>
      </c>
      <c r="I178" s="47">
        <v>15</v>
      </c>
      <c r="J178" s="47">
        <v>15</v>
      </c>
      <c r="K178" s="71">
        <v>5873.9</v>
      </c>
      <c r="L178" s="71">
        <v>5599.5</v>
      </c>
      <c r="M178" s="71">
        <v>5599.5</v>
      </c>
    </row>
    <row r="179" spans="1:14" ht="54.75" customHeight="1">
      <c r="A179" s="2"/>
      <c r="B179" s="2"/>
      <c r="C179" s="2"/>
      <c r="D179" s="2"/>
      <c r="E179" s="70" t="s">
        <v>163</v>
      </c>
      <c r="F179" s="70" t="s">
        <v>103</v>
      </c>
      <c r="G179" s="47" t="s">
        <v>21</v>
      </c>
      <c r="H179" s="47">
        <v>7837.56</v>
      </c>
      <c r="I179" s="47">
        <v>7837.56</v>
      </c>
      <c r="J179" s="47">
        <v>7837.56</v>
      </c>
      <c r="K179" s="71">
        <v>12222.1</v>
      </c>
      <c r="L179" s="71">
        <v>14842.4</v>
      </c>
      <c r="M179" s="71">
        <v>14842.4</v>
      </c>
    </row>
    <row r="180" spans="1:14" ht="54.75" customHeight="1">
      <c r="A180" s="2"/>
      <c r="B180" s="2"/>
      <c r="C180" s="2"/>
      <c r="D180" s="2"/>
      <c r="E180" s="70" t="s">
        <v>151</v>
      </c>
      <c r="F180" s="70" t="s">
        <v>104</v>
      </c>
      <c r="G180" s="47" t="s">
        <v>157</v>
      </c>
      <c r="H180" s="47">
        <v>7000</v>
      </c>
      <c r="I180" s="47">
        <v>7000</v>
      </c>
      <c r="J180" s="47">
        <v>7000</v>
      </c>
      <c r="K180" s="71">
        <v>1726.4</v>
      </c>
      <c r="L180" s="71">
        <v>1813.7</v>
      </c>
      <c r="M180" s="71">
        <v>1813.7</v>
      </c>
    </row>
    <row r="181" spans="1:14" ht="53.25" customHeight="1">
      <c r="A181" s="2"/>
      <c r="B181" s="2"/>
      <c r="C181" s="2"/>
      <c r="D181" s="2"/>
      <c r="E181" s="70" t="s">
        <v>152</v>
      </c>
      <c r="F181" s="70" t="s">
        <v>104</v>
      </c>
      <c r="G181" s="47" t="s">
        <v>157</v>
      </c>
      <c r="H181" s="47"/>
      <c r="I181" s="47"/>
      <c r="J181" s="47"/>
      <c r="K181" s="71"/>
      <c r="L181" s="71">
        <v>5061.2</v>
      </c>
      <c r="M181" s="71">
        <v>5061.2</v>
      </c>
    </row>
    <row r="182" spans="1:14" ht="54" customHeight="1">
      <c r="A182" s="2"/>
      <c r="B182" s="2"/>
      <c r="C182" s="2"/>
      <c r="D182" s="2"/>
      <c r="E182" s="70" t="s">
        <v>152</v>
      </c>
      <c r="F182" s="70" t="s">
        <v>104</v>
      </c>
      <c r="G182" s="47" t="s">
        <v>157</v>
      </c>
      <c r="H182" s="47">
        <v>5160</v>
      </c>
      <c r="I182" s="47">
        <v>5160</v>
      </c>
      <c r="J182" s="47">
        <v>5168</v>
      </c>
      <c r="K182" s="71">
        <v>5179</v>
      </c>
      <c r="L182" s="71">
        <v>5061.2</v>
      </c>
      <c r="M182" s="71">
        <v>5061.2</v>
      </c>
    </row>
    <row r="183" spans="1:14" ht="17.25" customHeight="1">
      <c r="E183" s="128" t="s">
        <v>52</v>
      </c>
      <c r="F183" s="129"/>
      <c r="G183" s="129"/>
      <c r="H183" s="129"/>
      <c r="I183" s="129"/>
      <c r="J183" s="129"/>
      <c r="K183" s="129"/>
      <c r="L183" s="129"/>
      <c r="M183" s="130"/>
    </row>
    <row r="184" spans="1:14" ht="38.25" customHeight="1">
      <c r="E184" s="70" t="s">
        <v>429</v>
      </c>
      <c r="F184" s="70" t="s">
        <v>13</v>
      </c>
      <c r="G184" s="47" t="s">
        <v>37</v>
      </c>
      <c r="H184" s="22">
        <v>63</v>
      </c>
      <c r="I184" s="22">
        <v>63</v>
      </c>
      <c r="J184" s="22">
        <v>63</v>
      </c>
      <c r="K184" s="23">
        <v>22238.240000000002</v>
      </c>
      <c r="L184" s="23">
        <v>26021.17</v>
      </c>
      <c r="M184" s="23">
        <v>26021.17</v>
      </c>
    </row>
    <row r="185" spans="1:14" ht="37.5" customHeight="1">
      <c r="E185" s="70" t="s">
        <v>430</v>
      </c>
      <c r="F185" s="70" t="s">
        <v>431</v>
      </c>
      <c r="G185" s="47" t="s">
        <v>37</v>
      </c>
      <c r="H185" s="47">
        <v>1280</v>
      </c>
      <c r="I185" s="22">
        <v>1280</v>
      </c>
      <c r="J185" s="22">
        <v>1280</v>
      </c>
      <c r="K185" s="23">
        <v>3322.96</v>
      </c>
      <c r="L185" s="23">
        <v>3888.22</v>
      </c>
      <c r="M185" s="23">
        <v>3888.22</v>
      </c>
    </row>
    <row r="186" spans="1:14">
      <c r="E186" s="110" t="s">
        <v>53</v>
      </c>
      <c r="F186" s="111"/>
      <c r="G186" s="111"/>
      <c r="H186" s="111"/>
      <c r="I186" s="111"/>
      <c r="J186" s="111"/>
      <c r="K186" s="111"/>
      <c r="L186" s="111"/>
      <c r="M186" s="112"/>
    </row>
    <row r="187" spans="1:14" ht="42.75" customHeight="1">
      <c r="E187" s="70" t="s">
        <v>65</v>
      </c>
      <c r="F187" s="70" t="s">
        <v>69</v>
      </c>
      <c r="G187" s="47" t="s">
        <v>159</v>
      </c>
      <c r="H187" s="22">
        <v>137</v>
      </c>
      <c r="I187" s="22">
        <v>370</v>
      </c>
      <c r="J187" s="22">
        <v>370</v>
      </c>
      <c r="K187" s="71">
        <v>2280.7865499999998</v>
      </c>
      <c r="L187" s="71">
        <v>2345.9699999999998</v>
      </c>
      <c r="M187" s="71">
        <v>2345.9699999999998</v>
      </c>
    </row>
    <row r="188" spans="1:14" ht="44.25" customHeight="1">
      <c r="E188" s="70" t="s">
        <v>489</v>
      </c>
      <c r="F188" s="70" t="s">
        <v>490</v>
      </c>
      <c r="G188" s="47" t="s">
        <v>159</v>
      </c>
      <c r="H188" s="22">
        <v>19</v>
      </c>
      <c r="I188" s="22">
        <v>35</v>
      </c>
      <c r="J188" s="22">
        <v>46</v>
      </c>
      <c r="K188" s="71">
        <v>654.31344999999999</v>
      </c>
      <c r="L188" s="71">
        <v>892.43</v>
      </c>
      <c r="M188" s="71">
        <v>892.43</v>
      </c>
    </row>
    <row r="189" spans="1:14" ht="44.25" customHeight="1">
      <c r="E189" s="70" t="s">
        <v>171</v>
      </c>
      <c r="F189" s="70" t="s">
        <v>172</v>
      </c>
      <c r="G189" s="47" t="s">
        <v>159</v>
      </c>
      <c r="H189" s="22">
        <v>80</v>
      </c>
      <c r="I189" s="22">
        <v>124</v>
      </c>
      <c r="J189" s="22">
        <v>154</v>
      </c>
      <c r="K189" s="71">
        <v>120.64</v>
      </c>
      <c r="L189" s="71">
        <v>156.44</v>
      </c>
      <c r="M189" s="71">
        <v>156.44</v>
      </c>
    </row>
    <row r="190" spans="1:14" ht="53.25" customHeight="1">
      <c r="E190" s="70" t="s">
        <v>491</v>
      </c>
      <c r="F190" s="73" t="s">
        <v>188</v>
      </c>
      <c r="G190" s="72" t="s">
        <v>159</v>
      </c>
      <c r="H190" s="22">
        <v>13945</v>
      </c>
      <c r="I190" s="22">
        <v>13938</v>
      </c>
      <c r="J190" s="22">
        <v>14821</v>
      </c>
      <c r="K190" s="71">
        <v>633.36</v>
      </c>
      <c r="L190" s="71">
        <v>703.16160000000002</v>
      </c>
      <c r="M190" s="71">
        <v>706.16</v>
      </c>
    </row>
    <row r="191" spans="1:14" ht="55.5" customHeight="1">
      <c r="E191" s="70" t="s">
        <v>492</v>
      </c>
      <c r="F191" s="73" t="s">
        <v>493</v>
      </c>
      <c r="G191" s="72" t="s">
        <v>159</v>
      </c>
      <c r="H191" s="22">
        <v>259</v>
      </c>
      <c r="I191" s="22">
        <v>173</v>
      </c>
      <c r="J191" s="22">
        <v>423</v>
      </c>
      <c r="K191" s="71">
        <v>1739.3004800000001</v>
      </c>
      <c r="L191" s="71">
        <v>4410.12</v>
      </c>
      <c r="M191" s="71">
        <v>4410.12</v>
      </c>
      <c r="N191" s="10"/>
    </row>
    <row r="192" spans="1:14" ht="55.5" customHeight="1">
      <c r="E192" s="70" t="s">
        <v>494</v>
      </c>
      <c r="F192" s="73" t="s">
        <v>495</v>
      </c>
      <c r="G192" s="72" t="s">
        <v>496</v>
      </c>
      <c r="H192" s="22">
        <v>1886661</v>
      </c>
      <c r="I192" s="22">
        <v>1886661</v>
      </c>
      <c r="J192" s="22">
        <v>3397094</v>
      </c>
      <c r="K192" s="71">
        <v>1565.9286300000001</v>
      </c>
      <c r="L192" s="71">
        <v>2921.5</v>
      </c>
      <c r="M192" s="71">
        <v>2921.5</v>
      </c>
      <c r="N192" s="10"/>
    </row>
    <row r="193" spans="5:14" ht="54.75" customHeight="1">
      <c r="E193" s="70" t="s">
        <v>189</v>
      </c>
      <c r="F193" s="73" t="s">
        <v>190</v>
      </c>
      <c r="G193" s="72" t="s">
        <v>159</v>
      </c>
      <c r="H193" s="22">
        <v>5</v>
      </c>
      <c r="I193" s="22">
        <v>5</v>
      </c>
      <c r="J193" s="22">
        <v>5</v>
      </c>
      <c r="K193" s="71">
        <v>522.37089000000003</v>
      </c>
      <c r="L193" s="71">
        <v>2130.29</v>
      </c>
      <c r="M193" s="71">
        <v>2130.29</v>
      </c>
      <c r="N193" s="10"/>
    </row>
    <row r="194" spans="5:14" ht="52.5" customHeight="1">
      <c r="E194" s="70" t="s">
        <v>497</v>
      </c>
      <c r="F194" s="73" t="s">
        <v>498</v>
      </c>
      <c r="G194" s="72" t="s">
        <v>159</v>
      </c>
      <c r="H194" s="22">
        <v>30</v>
      </c>
      <c r="I194" s="22">
        <v>60</v>
      </c>
      <c r="J194" s="22">
        <v>50</v>
      </c>
      <c r="K194" s="71">
        <v>263.04539999999997</v>
      </c>
      <c r="L194" s="71">
        <v>214.31</v>
      </c>
      <c r="M194" s="71">
        <v>214.31</v>
      </c>
      <c r="N194" s="10"/>
    </row>
    <row r="195" spans="5:14" ht="28.5" customHeight="1">
      <c r="E195" s="70" t="s">
        <v>499</v>
      </c>
      <c r="F195" s="73" t="s">
        <v>500</v>
      </c>
      <c r="G195" s="72" t="s">
        <v>159</v>
      </c>
      <c r="H195" s="22">
        <v>4159</v>
      </c>
      <c r="I195" s="22">
        <v>4505</v>
      </c>
      <c r="J195" s="22">
        <v>4792</v>
      </c>
      <c r="K195" s="71">
        <v>162.18</v>
      </c>
      <c r="L195" s="71">
        <v>129.63</v>
      </c>
      <c r="M195" s="71">
        <v>129.63</v>
      </c>
      <c r="N195" s="10"/>
    </row>
    <row r="196" spans="5:14" ht="129.75" customHeight="1">
      <c r="E196" s="70" t="s">
        <v>501</v>
      </c>
      <c r="F196" s="73" t="s">
        <v>502</v>
      </c>
      <c r="G196" s="72" t="s">
        <v>159</v>
      </c>
      <c r="H196" s="22">
        <v>1</v>
      </c>
      <c r="I196" s="22">
        <v>1</v>
      </c>
      <c r="J196" s="22">
        <v>1</v>
      </c>
      <c r="K196" s="71">
        <v>343.36514</v>
      </c>
      <c r="L196" s="71">
        <v>97.66</v>
      </c>
      <c r="M196" s="71">
        <v>97.66</v>
      </c>
    </row>
    <row r="197" spans="5:14" ht="67.5" customHeight="1">
      <c r="E197" s="70" t="s">
        <v>503</v>
      </c>
      <c r="F197" s="73" t="s">
        <v>67</v>
      </c>
      <c r="G197" s="72" t="s">
        <v>68</v>
      </c>
      <c r="H197" s="22">
        <v>203.4</v>
      </c>
      <c r="I197" s="22">
        <v>203.4</v>
      </c>
      <c r="J197" s="22">
        <v>452.6</v>
      </c>
      <c r="K197" s="71">
        <v>188.73486</v>
      </c>
      <c r="L197" s="71">
        <v>434.44</v>
      </c>
      <c r="M197" s="71">
        <v>434.44</v>
      </c>
      <c r="N197" s="10"/>
    </row>
    <row r="198" spans="5:14" ht="42" customHeight="1">
      <c r="E198" s="70" t="s">
        <v>504</v>
      </c>
      <c r="F198" s="73" t="s">
        <v>219</v>
      </c>
      <c r="G198" s="72" t="s">
        <v>159</v>
      </c>
      <c r="H198" s="22">
        <v>171</v>
      </c>
      <c r="I198" s="22">
        <v>171</v>
      </c>
      <c r="J198" s="22">
        <v>712</v>
      </c>
      <c r="K198" s="71">
        <v>1776.1803</v>
      </c>
      <c r="L198" s="71">
        <v>5837.22</v>
      </c>
      <c r="M198" s="71">
        <v>5837.23</v>
      </c>
      <c r="N198" s="10"/>
    </row>
    <row r="199" spans="5:14" ht="42" customHeight="1">
      <c r="E199" s="70" t="s">
        <v>505</v>
      </c>
      <c r="F199" s="73" t="s">
        <v>490</v>
      </c>
      <c r="G199" s="72" t="s">
        <v>159</v>
      </c>
      <c r="H199" s="22">
        <v>43</v>
      </c>
      <c r="I199" s="22">
        <v>43</v>
      </c>
      <c r="J199" s="22">
        <v>52</v>
      </c>
      <c r="K199" s="71">
        <v>145.58338000000001</v>
      </c>
      <c r="L199" s="71">
        <v>161.44</v>
      </c>
      <c r="M199" s="71">
        <v>161.44</v>
      </c>
      <c r="N199" s="10"/>
    </row>
    <row r="200" spans="5:14" ht="56.25" customHeight="1">
      <c r="E200" s="70" t="s">
        <v>506</v>
      </c>
      <c r="F200" s="73" t="s">
        <v>188</v>
      </c>
      <c r="G200" s="72" t="s">
        <v>159</v>
      </c>
      <c r="H200" s="22">
        <v>1</v>
      </c>
      <c r="I200" s="22">
        <v>1</v>
      </c>
      <c r="J200" s="22">
        <v>1</v>
      </c>
      <c r="K200" s="71">
        <v>144.44515000000001</v>
      </c>
      <c r="L200" s="71">
        <v>140.03</v>
      </c>
      <c r="M200" s="71">
        <v>140.03</v>
      </c>
      <c r="N200" s="10"/>
    </row>
    <row r="201" spans="5:14" ht="53.25" customHeight="1">
      <c r="E201" s="70" t="s">
        <v>507</v>
      </c>
      <c r="F201" s="73" t="s">
        <v>188</v>
      </c>
      <c r="G201" s="72" t="s">
        <v>159</v>
      </c>
      <c r="H201" s="22">
        <v>1</v>
      </c>
      <c r="I201" s="22">
        <v>1</v>
      </c>
      <c r="J201" s="22">
        <v>1</v>
      </c>
      <c r="K201" s="71">
        <v>117.83883</v>
      </c>
      <c r="L201" s="71">
        <v>106.09</v>
      </c>
      <c r="M201" s="71">
        <v>106.09</v>
      </c>
    </row>
    <row r="202" spans="5:14" ht="53.25" customHeight="1">
      <c r="E202" s="70" t="s">
        <v>508</v>
      </c>
      <c r="F202" s="73" t="s">
        <v>188</v>
      </c>
      <c r="G202" s="72" t="s">
        <v>159</v>
      </c>
      <c r="H202" s="22">
        <v>1</v>
      </c>
      <c r="I202" s="22">
        <v>1</v>
      </c>
      <c r="J202" s="22">
        <v>1</v>
      </c>
      <c r="K202" s="71">
        <v>95.006469999999993</v>
      </c>
      <c r="L202" s="71">
        <v>94.46</v>
      </c>
      <c r="M202" s="71">
        <v>94.46</v>
      </c>
    </row>
    <row r="203" spans="5:14" ht="56.25" customHeight="1">
      <c r="E203" s="70" t="s">
        <v>509</v>
      </c>
      <c r="F203" s="73" t="s">
        <v>188</v>
      </c>
      <c r="G203" s="72" t="s">
        <v>159</v>
      </c>
      <c r="H203" s="22">
        <v>1</v>
      </c>
      <c r="I203" s="22">
        <v>1</v>
      </c>
      <c r="J203" s="22">
        <v>1</v>
      </c>
      <c r="K203" s="71">
        <v>95.020470000000003</v>
      </c>
      <c r="L203" s="71">
        <v>94.92</v>
      </c>
      <c r="M203" s="71">
        <v>94.92</v>
      </c>
    </row>
    <row r="204" spans="5:14" ht="78.75" customHeight="1">
      <c r="E204" s="70" t="s">
        <v>510</v>
      </c>
      <c r="F204" s="73" t="s">
        <v>511</v>
      </c>
      <c r="G204" s="72" t="s">
        <v>159</v>
      </c>
      <c r="H204" s="22">
        <v>1</v>
      </c>
      <c r="I204" s="22">
        <v>1</v>
      </c>
      <c r="J204" s="22">
        <v>1</v>
      </c>
      <c r="K204" s="71">
        <v>128.9</v>
      </c>
      <c r="L204" s="71">
        <v>101.4</v>
      </c>
      <c r="M204" s="71">
        <v>101.4</v>
      </c>
    </row>
    <row r="205" spans="5:14" ht="54" customHeight="1">
      <c r="E205" s="70" t="s">
        <v>512</v>
      </c>
      <c r="F205" s="73" t="s">
        <v>513</v>
      </c>
      <c r="G205" s="72" t="s">
        <v>159</v>
      </c>
      <c r="H205" s="22">
        <v>4019</v>
      </c>
      <c r="I205" s="22">
        <v>4019</v>
      </c>
      <c r="J205" s="22">
        <v>4019</v>
      </c>
      <c r="K205" s="71">
        <v>554.4</v>
      </c>
      <c r="L205" s="71">
        <v>252.5</v>
      </c>
      <c r="M205" s="71">
        <v>252.5</v>
      </c>
    </row>
    <row r="206" spans="5:14" ht="54.75" customHeight="1">
      <c r="E206" s="70" t="s">
        <v>514</v>
      </c>
      <c r="F206" s="73" t="s">
        <v>191</v>
      </c>
      <c r="G206" s="72" t="s">
        <v>159</v>
      </c>
      <c r="H206" s="22">
        <v>11</v>
      </c>
      <c r="I206" s="22">
        <v>11</v>
      </c>
      <c r="J206" s="22">
        <v>11</v>
      </c>
      <c r="K206" s="71">
        <v>801.85940000000005</v>
      </c>
      <c r="L206" s="71">
        <v>360.68</v>
      </c>
      <c r="M206" s="71">
        <v>360.68</v>
      </c>
    </row>
    <row r="207" spans="5:14" ht="39.75" customHeight="1">
      <c r="E207" s="70" t="s">
        <v>515</v>
      </c>
      <c r="F207" s="73" t="s">
        <v>191</v>
      </c>
      <c r="G207" s="72" t="s">
        <v>159</v>
      </c>
      <c r="H207" s="22">
        <v>20</v>
      </c>
      <c r="I207" s="22">
        <v>20</v>
      </c>
      <c r="J207" s="22">
        <v>20</v>
      </c>
      <c r="K207" s="71">
        <v>58.240600000000001</v>
      </c>
      <c r="L207" s="71">
        <v>60.18</v>
      </c>
      <c r="M207" s="71">
        <v>60.18</v>
      </c>
      <c r="N207" s="10"/>
    </row>
    <row r="208" spans="5:14" ht="41.25" customHeight="1">
      <c r="E208" s="70" t="s">
        <v>192</v>
      </c>
      <c r="F208" s="73" t="s">
        <v>516</v>
      </c>
      <c r="G208" s="72" t="s">
        <v>517</v>
      </c>
      <c r="H208" s="22"/>
      <c r="I208" s="22"/>
      <c r="J208" s="22">
        <v>40.56</v>
      </c>
      <c r="K208" s="71">
        <v>0</v>
      </c>
      <c r="L208" s="71">
        <v>2962.94</v>
      </c>
      <c r="M208" s="71">
        <v>439.24</v>
      </c>
      <c r="N208" s="10"/>
    </row>
    <row r="209" spans="5:14" ht="27" customHeight="1">
      <c r="E209" s="98" t="s">
        <v>518</v>
      </c>
      <c r="F209" s="73" t="s">
        <v>519</v>
      </c>
      <c r="G209" s="72" t="s">
        <v>520</v>
      </c>
      <c r="H209" s="22">
        <v>1677.87</v>
      </c>
      <c r="I209" s="22">
        <v>1677.87</v>
      </c>
      <c r="J209" s="22">
        <v>1677.87</v>
      </c>
      <c r="K209" s="71">
        <v>314.16255000000001</v>
      </c>
      <c r="L209" s="71">
        <v>321.95</v>
      </c>
      <c r="M209" s="71">
        <v>321.95</v>
      </c>
      <c r="N209" s="10"/>
    </row>
    <row r="210" spans="5:14" ht="65.25" customHeight="1">
      <c r="E210" s="99"/>
      <c r="F210" s="73" t="s">
        <v>521</v>
      </c>
      <c r="G210" s="72" t="s">
        <v>159</v>
      </c>
      <c r="H210" s="22">
        <v>9</v>
      </c>
      <c r="I210" s="22">
        <v>9</v>
      </c>
      <c r="J210" s="22">
        <v>9</v>
      </c>
      <c r="K210" s="71">
        <v>14.06367</v>
      </c>
      <c r="L210" s="71">
        <v>14.52</v>
      </c>
      <c r="M210" s="71">
        <v>14.52</v>
      </c>
      <c r="N210" s="10"/>
    </row>
    <row r="211" spans="5:14" ht="27" customHeight="1">
      <c r="E211" s="100"/>
      <c r="F211" s="73" t="s">
        <v>522</v>
      </c>
      <c r="G211" s="72" t="s">
        <v>159</v>
      </c>
      <c r="H211" s="22">
        <v>2</v>
      </c>
      <c r="I211" s="22">
        <v>2</v>
      </c>
      <c r="J211" s="22">
        <v>2</v>
      </c>
      <c r="K211" s="71">
        <v>8.0364000000000004</v>
      </c>
      <c r="L211" s="71">
        <v>8.3000000000000007</v>
      </c>
      <c r="M211" s="71">
        <v>8.3000000000000007</v>
      </c>
      <c r="N211" s="10"/>
    </row>
    <row r="212" spans="5:14" ht="57" customHeight="1">
      <c r="E212" s="70" t="s">
        <v>518</v>
      </c>
      <c r="F212" s="73" t="s">
        <v>13</v>
      </c>
      <c r="G212" s="72" t="s">
        <v>159</v>
      </c>
      <c r="H212" s="22">
        <v>3</v>
      </c>
      <c r="I212" s="22">
        <v>3</v>
      </c>
      <c r="J212" s="22">
        <v>3</v>
      </c>
      <c r="K212" s="71">
        <v>43.1</v>
      </c>
      <c r="L212" s="71">
        <v>44.41</v>
      </c>
      <c r="M212" s="71">
        <v>44.41</v>
      </c>
      <c r="N212" s="10"/>
    </row>
    <row r="213" spans="5:14" ht="40.5" customHeight="1">
      <c r="E213" s="70" t="s">
        <v>523</v>
      </c>
      <c r="F213" s="73" t="s">
        <v>524</v>
      </c>
      <c r="G213" s="72" t="s">
        <v>159</v>
      </c>
      <c r="H213" s="22">
        <v>244</v>
      </c>
      <c r="I213" s="22">
        <v>244</v>
      </c>
      <c r="J213" s="22">
        <v>244</v>
      </c>
      <c r="K213" s="71">
        <v>90.026240000000001</v>
      </c>
      <c r="L213" s="71">
        <v>93.92</v>
      </c>
      <c r="M213" s="71">
        <v>93.32</v>
      </c>
      <c r="N213" s="10"/>
    </row>
    <row r="214" spans="5:14" ht="66.75" customHeight="1">
      <c r="E214" s="70" t="s">
        <v>193</v>
      </c>
      <c r="F214" s="73" t="s">
        <v>194</v>
      </c>
      <c r="G214" s="72" t="s">
        <v>159</v>
      </c>
      <c r="H214" s="22">
        <v>120</v>
      </c>
      <c r="I214" s="22">
        <v>120</v>
      </c>
      <c r="J214" s="22">
        <v>120</v>
      </c>
      <c r="K214" s="71">
        <v>3018.8</v>
      </c>
      <c r="L214" s="71">
        <v>3018.8</v>
      </c>
      <c r="M214" s="71">
        <v>2155.5605799999998</v>
      </c>
      <c r="N214" s="10"/>
    </row>
    <row r="215" spans="5:14" ht="26.25" customHeight="1">
      <c r="E215" s="98" t="s">
        <v>525</v>
      </c>
      <c r="F215" s="95" t="s">
        <v>526</v>
      </c>
      <c r="G215" s="102" t="s">
        <v>159</v>
      </c>
      <c r="H215" s="22">
        <v>172</v>
      </c>
      <c r="I215" s="22">
        <v>172</v>
      </c>
      <c r="J215" s="22">
        <v>200</v>
      </c>
      <c r="K215" s="71">
        <v>1519.6320000000001</v>
      </c>
      <c r="L215" s="71">
        <v>1422.72</v>
      </c>
      <c r="M215" s="71">
        <v>1080.5</v>
      </c>
      <c r="N215" s="10"/>
    </row>
    <row r="216" spans="5:14" ht="18.75" customHeight="1">
      <c r="E216" s="99"/>
      <c r="F216" s="101"/>
      <c r="G216" s="103"/>
      <c r="H216" s="22">
        <v>123</v>
      </c>
      <c r="I216" s="22">
        <v>123</v>
      </c>
      <c r="J216" s="22">
        <v>183</v>
      </c>
      <c r="K216" s="71">
        <v>1080.5518400000001</v>
      </c>
      <c r="L216" s="71">
        <v>995.1</v>
      </c>
      <c r="M216" s="71">
        <v>768.39</v>
      </c>
      <c r="N216" s="10"/>
    </row>
    <row r="217" spans="5:14" ht="18" customHeight="1">
      <c r="E217" s="99"/>
      <c r="F217" s="94" t="s">
        <v>522</v>
      </c>
      <c r="G217" s="104" t="s">
        <v>159</v>
      </c>
      <c r="H217" s="22">
        <v>2</v>
      </c>
      <c r="I217" s="22">
        <v>2</v>
      </c>
      <c r="J217" s="22">
        <v>2</v>
      </c>
      <c r="K217" s="71">
        <v>14.9756</v>
      </c>
      <c r="L217" s="71">
        <v>14.9756</v>
      </c>
      <c r="M217" s="71">
        <v>7.5</v>
      </c>
    </row>
    <row r="218" spans="5:14" ht="25.5" customHeight="1">
      <c r="E218" s="99"/>
      <c r="F218" s="101"/>
      <c r="G218" s="103"/>
      <c r="H218" s="22">
        <v>3</v>
      </c>
      <c r="I218" s="22">
        <v>3</v>
      </c>
      <c r="J218" s="22">
        <v>3</v>
      </c>
      <c r="K218" s="71">
        <v>22.4634</v>
      </c>
      <c r="L218" s="71">
        <v>22.4634</v>
      </c>
      <c r="M218" s="71">
        <v>22.46</v>
      </c>
    </row>
    <row r="219" spans="5:14" ht="15" customHeight="1">
      <c r="E219" s="99"/>
      <c r="F219" s="94" t="s">
        <v>521</v>
      </c>
      <c r="G219" s="104" t="s">
        <v>159</v>
      </c>
      <c r="H219" s="22">
        <v>3</v>
      </c>
      <c r="I219" s="22">
        <v>3</v>
      </c>
      <c r="J219" s="22">
        <v>3</v>
      </c>
      <c r="K219" s="71">
        <v>9.2923799999999996</v>
      </c>
      <c r="L219" s="71">
        <v>9.2923799999999996</v>
      </c>
      <c r="M219" s="71">
        <v>3.1</v>
      </c>
      <c r="N219" s="10"/>
    </row>
    <row r="220" spans="5:14" ht="50.25" customHeight="1">
      <c r="E220" s="100"/>
      <c r="F220" s="101"/>
      <c r="G220" s="103"/>
      <c r="H220" s="22">
        <v>6</v>
      </c>
      <c r="I220" s="22">
        <v>6</v>
      </c>
      <c r="J220" s="22">
        <v>6</v>
      </c>
      <c r="K220" s="71">
        <v>18.584759999999999</v>
      </c>
      <c r="L220" s="71">
        <v>18.584759999999999</v>
      </c>
      <c r="M220" s="71">
        <v>18.584</v>
      </c>
      <c r="N220" s="10"/>
    </row>
    <row r="221" spans="5:14" ht="54.75" customHeight="1">
      <c r="E221" s="70" t="s">
        <v>527</v>
      </c>
      <c r="F221" s="73" t="s">
        <v>13</v>
      </c>
      <c r="G221" s="72" t="s">
        <v>159</v>
      </c>
      <c r="H221" s="22">
        <v>6</v>
      </c>
      <c r="I221" s="22">
        <v>6</v>
      </c>
      <c r="J221" s="22">
        <v>13</v>
      </c>
      <c r="K221" s="71">
        <v>202.5</v>
      </c>
      <c r="L221" s="71">
        <v>432.7</v>
      </c>
      <c r="M221" s="71">
        <v>432.7</v>
      </c>
      <c r="N221" s="10"/>
    </row>
    <row r="222" spans="5:14" ht="15" customHeight="1">
      <c r="E222" s="98" t="s">
        <v>528</v>
      </c>
      <c r="F222" s="94" t="s">
        <v>13</v>
      </c>
      <c r="G222" s="104" t="s">
        <v>159</v>
      </c>
      <c r="H222" s="22">
        <v>26</v>
      </c>
      <c r="I222" s="22">
        <v>26</v>
      </c>
      <c r="J222" s="22">
        <v>33</v>
      </c>
      <c r="K222" s="71">
        <v>482.4</v>
      </c>
      <c r="L222" s="71">
        <v>482.4</v>
      </c>
      <c r="M222" s="71">
        <v>277.10000000000002</v>
      </c>
      <c r="N222" s="10"/>
    </row>
    <row r="223" spans="5:14" ht="37.5" customHeight="1">
      <c r="E223" s="100"/>
      <c r="F223" s="101"/>
      <c r="G223" s="103"/>
      <c r="H223" s="22">
        <v>56</v>
      </c>
      <c r="I223" s="22">
        <v>56</v>
      </c>
      <c r="J223" s="22">
        <v>56</v>
      </c>
      <c r="K223" s="71">
        <v>1023.2</v>
      </c>
      <c r="L223" s="71">
        <v>1023.2</v>
      </c>
      <c r="M223" s="71">
        <v>590.13099999999997</v>
      </c>
      <c r="N223" s="10"/>
    </row>
    <row r="224" spans="5:14">
      <c r="E224" s="139" t="s">
        <v>55</v>
      </c>
      <c r="F224" s="144"/>
      <c r="G224" s="144"/>
      <c r="H224" s="140"/>
      <c r="I224" s="140"/>
      <c r="J224" s="140"/>
      <c r="K224" s="140"/>
      <c r="L224" s="140"/>
      <c r="M224" s="141"/>
    </row>
    <row r="225" spans="5:14" ht="26.25" customHeight="1">
      <c r="E225" s="106" t="s">
        <v>45</v>
      </c>
      <c r="F225" s="107"/>
      <c r="G225" s="107"/>
      <c r="H225" s="107"/>
      <c r="I225" s="107"/>
      <c r="J225" s="107"/>
      <c r="K225" s="107"/>
      <c r="L225" s="107"/>
      <c r="M225" s="108"/>
    </row>
    <row r="226" spans="5:14" ht="19.5" customHeight="1">
      <c r="E226" s="128" t="s">
        <v>56</v>
      </c>
      <c r="F226" s="129"/>
      <c r="G226" s="129"/>
      <c r="H226" s="129"/>
      <c r="I226" s="129"/>
      <c r="J226" s="129"/>
      <c r="K226" s="129"/>
      <c r="L226" s="129"/>
      <c r="M226" s="130"/>
    </row>
    <row r="227" spans="5:14" ht="28.5" customHeight="1">
      <c r="E227" s="106" t="s">
        <v>45</v>
      </c>
      <c r="F227" s="107"/>
      <c r="G227" s="107"/>
      <c r="H227" s="107"/>
      <c r="I227" s="107"/>
      <c r="J227" s="107"/>
      <c r="K227" s="107"/>
      <c r="L227" s="107"/>
      <c r="M227" s="108"/>
    </row>
    <row r="228" spans="5:14" ht="17.25" customHeight="1">
      <c r="E228" s="132" t="s">
        <v>22</v>
      </c>
      <c r="F228" s="133"/>
      <c r="G228" s="133"/>
      <c r="H228" s="133"/>
      <c r="I228" s="133"/>
      <c r="J228" s="133"/>
      <c r="K228" s="133"/>
      <c r="L228" s="133"/>
      <c r="M228" s="134"/>
    </row>
    <row r="229" spans="5:14" ht="67.5" customHeight="1">
      <c r="E229" s="93" t="s">
        <v>85</v>
      </c>
      <c r="F229" s="86" t="s">
        <v>86</v>
      </c>
      <c r="G229" s="90" t="s">
        <v>21</v>
      </c>
      <c r="H229" s="22">
        <v>20</v>
      </c>
      <c r="I229" s="22">
        <v>20</v>
      </c>
      <c r="J229" s="22">
        <v>62</v>
      </c>
      <c r="K229" s="152" t="s">
        <v>549</v>
      </c>
      <c r="L229" s="152">
        <v>7488.9</v>
      </c>
      <c r="M229" s="152">
        <v>7488.9</v>
      </c>
      <c r="N229" s="10"/>
    </row>
    <row r="230" spans="5:14" ht="67.5" customHeight="1">
      <c r="E230" s="93"/>
      <c r="F230" s="86" t="s">
        <v>87</v>
      </c>
      <c r="G230" s="90" t="s">
        <v>88</v>
      </c>
      <c r="H230" s="22">
        <v>635</v>
      </c>
      <c r="I230" s="22">
        <v>635</v>
      </c>
      <c r="J230" s="22">
        <v>768.4</v>
      </c>
      <c r="K230" s="153"/>
      <c r="L230" s="153"/>
      <c r="M230" s="153"/>
      <c r="N230" s="10"/>
    </row>
    <row r="231" spans="5:14" ht="66" customHeight="1">
      <c r="E231" s="88" t="s">
        <v>181</v>
      </c>
      <c r="F231" s="88"/>
      <c r="G231" s="88"/>
      <c r="H231" s="22"/>
      <c r="I231" s="22"/>
      <c r="J231" s="22"/>
      <c r="K231" s="88"/>
      <c r="L231" s="88"/>
      <c r="M231" s="88"/>
    </row>
    <row r="232" spans="5:14" ht="21.75" customHeight="1">
      <c r="E232" s="17" t="s">
        <v>182</v>
      </c>
      <c r="F232" s="89" t="s">
        <v>89</v>
      </c>
      <c r="G232" s="72" t="s">
        <v>20</v>
      </c>
      <c r="H232" s="22">
        <v>1026</v>
      </c>
      <c r="I232" s="22">
        <v>1026</v>
      </c>
      <c r="J232" s="22">
        <v>934</v>
      </c>
      <c r="K232" s="154">
        <v>239000.1</v>
      </c>
      <c r="L232" s="154">
        <v>302366.2</v>
      </c>
      <c r="M232" s="154">
        <v>302366.2</v>
      </c>
    </row>
    <row r="233" spans="5:14" ht="26.25" customHeight="1">
      <c r="E233" s="17" t="s">
        <v>183</v>
      </c>
      <c r="F233" s="89" t="s">
        <v>89</v>
      </c>
      <c r="G233" s="72" t="s">
        <v>20</v>
      </c>
      <c r="H233" s="22">
        <v>108</v>
      </c>
      <c r="I233" s="22">
        <v>108</v>
      </c>
      <c r="J233" s="22">
        <v>98</v>
      </c>
      <c r="K233" s="154">
        <v>24837.4</v>
      </c>
      <c r="L233" s="154" t="s">
        <v>569</v>
      </c>
      <c r="M233" s="154" t="s">
        <v>569</v>
      </c>
    </row>
    <row r="234" spans="5:14" ht="66" customHeight="1">
      <c r="E234" s="17" t="s">
        <v>184</v>
      </c>
      <c r="F234" s="17" t="s">
        <v>550</v>
      </c>
      <c r="G234" s="72" t="s">
        <v>20</v>
      </c>
      <c r="H234" s="22">
        <v>80</v>
      </c>
      <c r="I234" s="22">
        <v>80</v>
      </c>
      <c r="J234" s="22">
        <v>93</v>
      </c>
      <c r="K234" s="154">
        <v>10350.1</v>
      </c>
      <c r="L234" s="154">
        <v>13093.9</v>
      </c>
      <c r="M234" s="154">
        <v>13093.9</v>
      </c>
    </row>
    <row r="235" spans="5:14" ht="27" customHeight="1">
      <c r="E235" s="17" t="s">
        <v>551</v>
      </c>
      <c r="F235" s="89" t="s">
        <v>93</v>
      </c>
      <c r="G235" s="72" t="s">
        <v>21</v>
      </c>
      <c r="H235" s="22">
        <v>8000</v>
      </c>
      <c r="I235" s="22">
        <v>8000</v>
      </c>
      <c r="J235" s="22">
        <v>154484</v>
      </c>
      <c r="K235" s="155" t="s">
        <v>568</v>
      </c>
      <c r="L235" s="156">
        <v>7599.6</v>
      </c>
      <c r="M235" s="156">
        <v>7599.6</v>
      </c>
    </row>
    <row r="236" spans="5:14" ht="30" customHeight="1">
      <c r="E236" s="17" t="s">
        <v>233</v>
      </c>
      <c r="F236" s="89" t="s">
        <v>93</v>
      </c>
      <c r="G236" s="72" t="s">
        <v>21</v>
      </c>
      <c r="H236" s="22">
        <v>2500</v>
      </c>
      <c r="I236" s="22">
        <v>2500</v>
      </c>
      <c r="J236" s="22">
        <v>1150</v>
      </c>
      <c r="K236" s="155"/>
      <c r="L236" s="156"/>
      <c r="M236" s="156"/>
    </row>
    <row r="237" spans="5:14" ht="28.5" customHeight="1">
      <c r="E237" s="94" t="s">
        <v>234</v>
      </c>
      <c r="F237" s="17" t="s">
        <v>235</v>
      </c>
      <c r="G237" s="72" t="s">
        <v>21</v>
      </c>
      <c r="H237" s="22">
        <v>74</v>
      </c>
      <c r="I237" s="22">
        <v>74</v>
      </c>
      <c r="J237" s="22">
        <v>74</v>
      </c>
      <c r="K237" s="155"/>
      <c r="L237" s="156"/>
      <c r="M237" s="156"/>
    </row>
    <row r="238" spans="5:14" ht="41.25" customHeight="1">
      <c r="E238" s="95"/>
      <c r="F238" s="17" t="s">
        <v>236</v>
      </c>
      <c r="G238" s="72" t="s">
        <v>21</v>
      </c>
      <c r="H238" s="22">
        <v>10</v>
      </c>
      <c r="I238" s="22">
        <v>10</v>
      </c>
      <c r="J238" s="22">
        <v>10</v>
      </c>
      <c r="K238" s="155"/>
      <c r="L238" s="156"/>
      <c r="M238" s="156"/>
    </row>
    <row r="239" spans="5:14" ht="27.75" customHeight="1">
      <c r="E239" s="95"/>
      <c r="F239" s="17" t="s">
        <v>237</v>
      </c>
      <c r="G239" s="72" t="s">
        <v>21</v>
      </c>
      <c r="H239" s="22">
        <v>20</v>
      </c>
      <c r="I239" s="22">
        <v>20</v>
      </c>
      <c r="J239" s="22">
        <v>20</v>
      </c>
      <c r="K239" s="155"/>
      <c r="L239" s="156"/>
      <c r="M239" s="156"/>
    </row>
    <row r="240" spans="5:14" ht="27.75" customHeight="1">
      <c r="E240" s="95"/>
      <c r="F240" s="17" t="s">
        <v>552</v>
      </c>
      <c r="G240" s="72" t="s">
        <v>21</v>
      </c>
      <c r="H240" s="22">
        <v>836</v>
      </c>
      <c r="I240" s="22">
        <v>836</v>
      </c>
      <c r="J240" s="22">
        <v>836</v>
      </c>
      <c r="K240" s="155"/>
      <c r="L240" s="156"/>
      <c r="M240" s="156"/>
    </row>
    <row r="241" spans="5:14" ht="78" customHeight="1">
      <c r="E241" s="86" t="s">
        <v>553</v>
      </c>
      <c r="F241" s="91" t="s">
        <v>554</v>
      </c>
      <c r="G241" s="72" t="s">
        <v>21</v>
      </c>
      <c r="H241" s="22">
        <v>50</v>
      </c>
      <c r="I241" s="22">
        <v>50</v>
      </c>
      <c r="J241" s="22">
        <v>50</v>
      </c>
      <c r="K241" s="155"/>
      <c r="L241" s="156"/>
      <c r="M241" s="156"/>
    </row>
    <row r="242" spans="5:14" ht="78" customHeight="1">
      <c r="E242" s="86" t="s">
        <v>555</v>
      </c>
      <c r="F242" s="91" t="s">
        <v>554</v>
      </c>
      <c r="G242" s="72" t="s">
        <v>21</v>
      </c>
      <c r="H242" s="22">
        <v>10</v>
      </c>
      <c r="I242" s="22">
        <v>10</v>
      </c>
      <c r="J242" s="22">
        <v>12</v>
      </c>
      <c r="K242" s="155"/>
      <c r="L242" s="156"/>
      <c r="M242" s="156"/>
    </row>
    <row r="243" spans="5:14" ht="39.75" customHeight="1">
      <c r="E243" s="86" t="s">
        <v>556</v>
      </c>
      <c r="F243" s="91" t="s">
        <v>557</v>
      </c>
      <c r="G243" s="72" t="s">
        <v>21</v>
      </c>
      <c r="H243" s="22">
        <v>100</v>
      </c>
      <c r="I243" s="22">
        <v>100</v>
      </c>
      <c r="J243" s="22">
        <v>109</v>
      </c>
      <c r="K243" s="155"/>
      <c r="L243" s="156"/>
      <c r="M243" s="156"/>
    </row>
    <row r="244" spans="5:14" ht="75" customHeight="1">
      <c r="E244" s="86" t="s">
        <v>558</v>
      </c>
      <c r="F244" s="17" t="s">
        <v>557</v>
      </c>
      <c r="G244" s="87" t="s">
        <v>21</v>
      </c>
      <c r="H244" s="22">
        <v>26</v>
      </c>
      <c r="I244" s="22">
        <v>26</v>
      </c>
      <c r="J244" s="22">
        <v>34</v>
      </c>
      <c r="K244" s="155"/>
      <c r="L244" s="156"/>
      <c r="M244" s="156"/>
    </row>
    <row r="245" spans="5:14" ht="27" customHeight="1">
      <c r="E245" s="93" t="s">
        <v>559</v>
      </c>
      <c r="F245" s="17" t="s">
        <v>238</v>
      </c>
      <c r="G245" s="87" t="s">
        <v>38</v>
      </c>
      <c r="H245" s="22">
        <v>1200</v>
      </c>
      <c r="I245" s="22">
        <v>1200</v>
      </c>
      <c r="J245" s="22">
        <v>1539</v>
      </c>
      <c r="K245" s="157" t="s">
        <v>566</v>
      </c>
      <c r="L245" s="158" t="s">
        <v>567</v>
      </c>
      <c r="M245" s="159">
        <v>17537.5</v>
      </c>
      <c r="N245" s="10"/>
    </row>
    <row r="246" spans="5:14" ht="27" customHeight="1">
      <c r="E246" s="93"/>
      <c r="F246" s="17" t="s">
        <v>560</v>
      </c>
      <c r="G246" s="87" t="s">
        <v>21</v>
      </c>
      <c r="H246" s="22">
        <v>120</v>
      </c>
      <c r="I246" s="22">
        <v>120</v>
      </c>
      <c r="J246" s="22">
        <v>134</v>
      </c>
      <c r="K246" s="157"/>
      <c r="L246" s="158"/>
      <c r="M246" s="159"/>
      <c r="N246" s="10"/>
    </row>
    <row r="247" spans="5:14" ht="27" customHeight="1">
      <c r="E247" s="93" t="s">
        <v>561</v>
      </c>
      <c r="F247" s="17" t="s">
        <v>238</v>
      </c>
      <c r="G247" s="87" t="s">
        <v>38</v>
      </c>
      <c r="H247" s="22">
        <v>1200</v>
      </c>
      <c r="I247" s="22">
        <v>1200</v>
      </c>
      <c r="J247" s="22">
        <v>1227</v>
      </c>
      <c r="K247" s="157"/>
      <c r="L247" s="158"/>
      <c r="M247" s="159"/>
      <c r="N247" s="10"/>
    </row>
    <row r="248" spans="5:14" ht="27" customHeight="1">
      <c r="E248" s="93"/>
      <c r="F248" s="17" t="s">
        <v>560</v>
      </c>
      <c r="G248" s="87" t="s">
        <v>21</v>
      </c>
      <c r="H248" s="22">
        <v>120</v>
      </c>
      <c r="I248" s="22">
        <v>120</v>
      </c>
      <c r="J248" s="22">
        <v>124</v>
      </c>
      <c r="K248" s="157"/>
      <c r="L248" s="158"/>
      <c r="M248" s="159"/>
      <c r="N248" s="10"/>
    </row>
    <row r="249" spans="5:14" ht="27" customHeight="1">
      <c r="E249" s="93" t="s">
        <v>562</v>
      </c>
      <c r="F249" s="92" t="s">
        <v>238</v>
      </c>
      <c r="G249" s="87" t="s">
        <v>38</v>
      </c>
      <c r="H249" s="22">
        <v>300</v>
      </c>
      <c r="I249" s="22">
        <v>300</v>
      </c>
      <c r="J249" s="22">
        <v>587</v>
      </c>
      <c r="K249" s="157"/>
      <c r="L249" s="158"/>
      <c r="M249" s="159"/>
      <c r="N249" s="10"/>
    </row>
    <row r="250" spans="5:14" ht="27" customHeight="1">
      <c r="E250" s="93"/>
      <c r="F250" s="92" t="s">
        <v>560</v>
      </c>
      <c r="G250" s="87" t="s">
        <v>21</v>
      </c>
      <c r="H250" s="22">
        <v>30</v>
      </c>
      <c r="I250" s="22">
        <v>30</v>
      </c>
      <c r="J250" s="22">
        <v>52</v>
      </c>
      <c r="K250" s="157"/>
      <c r="L250" s="158"/>
      <c r="M250" s="159"/>
      <c r="N250" s="10"/>
    </row>
    <row r="251" spans="5:14" ht="27" customHeight="1">
      <c r="E251" s="93" t="s">
        <v>563</v>
      </c>
      <c r="F251" s="92" t="s">
        <v>238</v>
      </c>
      <c r="G251" s="87" t="s">
        <v>38</v>
      </c>
      <c r="H251" s="22">
        <v>300</v>
      </c>
      <c r="I251" s="22">
        <v>300</v>
      </c>
      <c r="J251" s="22">
        <v>704</v>
      </c>
      <c r="K251" s="157"/>
      <c r="L251" s="158"/>
      <c r="M251" s="159"/>
      <c r="N251" s="10"/>
    </row>
    <row r="252" spans="5:14" ht="27" customHeight="1">
      <c r="E252" s="93"/>
      <c r="F252" s="92" t="s">
        <v>560</v>
      </c>
      <c r="G252" s="87" t="s">
        <v>21</v>
      </c>
      <c r="H252" s="22">
        <v>30</v>
      </c>
      <c r="I252" s="22">
        <v>30</v>
      </c>
      <c r="J252" s="22">
        <v>45</v>
      </c>
      <c r="K252" s="157"/>
      <c r="L252" s="158"/>
      <c r="M252" s="159"/>
      <c r="N252" s="10"/>
    </row>
    <row r="253" spans="5:14" ht="27" customHeight="1">
      <c r="E253" s="17" t="s">
        <v>564</v>
      </c>
      <c r="F253" s="17" t="s">
        <v>565</v>
      </c>
      <c r="G253" s="49" t="s">
        <v>21</v>
      </c>
      <c r="H253" s="22">
        <v>15</v>
      </c>
      <c r="I253" s="22">
        <v>15</v>
      </c>
      <c r="J253" s="22">
        <v>17</v>
      </c>
      <c r="K253" s="157"/>
      <c r="L253" s="158"/>
      <c r="M253" s="159"/>
      <c r="N253" s="10"/>
    </row>
    <row r="254" spans="5:14">
      <c r="E254" s="143" t="s">
        <v>265</v>
      </c>
      <c r="F254" s="144"/>
      <c r="G254" s="144"/>
      <c r="H254" s="140"/>
      <c r="I254" s="140"/>
      <c r="J254" s="140"/>
      <c r="K254" s="144"/>
      <c r="L254" s="144"/>
      <c r="M254" s="145"/>
    </row>
    <row r="255" spans="5:14" ht="26.25" customHeight="1">
      <c r="E255" s="106" t="s">
        <v>45</v>
      </c>
      <c r="F255" s="107"/>
      <c r="G255" s="107"/>
      <c r="H255" s="107"/>
      <c r="I255" s="107"/>
      <c r="J255" s="107"/>
      <c r="K255" s="107"/>
      <c r="L255" s="107"/>
      <c r="M255" s="108"/>
    </row>
    <row r="256" spans="5:14">
      <c r="E256" s="127" t="s">
        <v>160</v>
      </c>
      <c r="F256" s="127"/>
      <c r="G256" s="127"/>
      <c r="H256" s="127"/>
      <c r="I256" s="127"/>
      <c r="J256" s="127"/>
      <c r="K256" s="127"/>
      <c r="L256" s="127"/>
      <c r="M256" s="127"/>
    </row>
    <row r="257" spans="5:13" ht="63.75">
      <c r="E257" s="17" t="s">
        <v>390</v>
      </c>
      <c r="F257" s="17" t="s">
        <v>391</v>
      </c>
      <c r="G257" s="48" t="s">
        <v>21</v>
      </c>
      <c r="H257" s="26">
        <v>26</v>
      </c>
      <c r="I257" s="26">
        <v>26</v>
      </c>
      <c r="J257" s="26">
        <v>26</v>
      </c>
      <c r="K257" s="45">
        <v>14478.8</v>
      </c>
      <c r="L257" s="45">
        <v>20726.3</v>
      </c>
      <c r="M257" s="45">
        <v>20726.3</v>
      </c>
    </row>
    <row r="258" spans="5:13" ht="51">
      <c r="E258" s="17" t="s">
        <v>195</v>
      </c>
      <c r="F258" s="17" t="s">
        <v>392</v>
      </c>
      <c r="G258" s="48" t="s">
        <v>33</v>
      </c>
      <c r="H258" s="26">
        <v>15</v>
      </c>
      <c r="I258" s="26">
        <v>15</v>
      </c>
      <c r="J258" s="26">
        <v>15</v>
      </c>
      <c r="K258" s="45">
        <v>288.10000000000002</v>
      </c>
      <c r="L258" s="45">
        <v>230.5</v>
      </c>
      <c r="M258" s="45">
        <v>230.5</v>
      </c>
    </row>
    <row r="259" spans="5:13" ht="25.5">
      <c r="E259" s="17" t="s">
        <v>196</v>
      </c>
      <c r="F259" s="17" t="s">
        <v>393</v>
      </c>
      <c r="G259" s="48" t="s">
        <v>33</v>
      </c>
      <c r="H259" s="26">
        <v>1.9</v>
      </c>
      <c r="I259" s="26">
        <v>1.9</v>
      </c>
      <c r="J259" s="26">
        <v>1.9</v>
      </c>
      <c r="K259" s="45">
        <v>140.19999999999999</v>
      </c>
      <c r="L259" s="45">
        <v>234.2</v>
      </c>
      <c r="M259" s="45">
        <v>234.2</v>
      </c>
    </row>
    <row r="260" spans="5:13" ht="38.25">
      <c r="E260" s="17" t="s">
        <v>34</v>
      </c>
      <c r="F260" s="17" t="s">
        <v>394</v>
      </c>
      <c r="G260" s="48" t="s">
        <v>33</v>
      </c>
      <c r="H260" s="26">
        <v>526</v>
      </c>
      <c r="I260" s="26">
        <v>526</v>
      </c>
      <c r="J260" s="26">
        <v>526</v>
      </c>
      <c r="K260" s="45">
        <v>944.9</v>
      </c>
      <c r="L260" s="45">
        <v>597.79999999999995</v>
      </c>
      <c r="M260" s="45">
        <v>597.79999999999995</v>
      </c>
    </row>
    <row r="261" spans="5:13" ht="51">
      <c r="E261" s="17" t="s">
        <v>395</v>
      </c>
      <c r="F261" s="17" t="s">
        <v>396</v>
      </c>
      <c r="G261" s="48" t="s">
        <v>33</v>
      </c>
      <c r="H261" s="26">
        <v>1027</v>
      </c>
      <c r="I261" s="26">
        <v>1027</v>
      </c>
      <c r="J261" s="26">
        <v>1027</v>
      </c>
      <c r="K261" s="45">
        <v>1765.2</v>
      </c>
      <c r="L261" s="45">
        <v>880.2</v>
      </c>
      <c r="M261" s="45">
        <v>880.2</v>
      </c>
    </row>
    <row r="262" spans="5:13" ht="51">
      <c r="E262" s="17" t="s">
        <v>397</v>
      </c>
      <c r="F262" s="17" t="s">
        <v>398</v>
      </c>
      <c r="G262" s="48" t="s">
        <v>33</v>
      </c>
      <c r="H262" s="45">
        <v>2.4</v>
      </c>
      <c r="I262" s="45">
        <v>2.4</v>
      </c>
      <c r="J262" s="45">
        <v>2.4</v>
      </c>
      <c r="K262" s="45">
        <v>65.900000000000006</v>
      </c>
      <c r="L262" s="45">
        <v>52.8</v>
      </c>
      <c r="M262" s="45">
        <v>52.8</v>
      </c>
    </row>
    <row r="263" spans="5:13" ht="114.75">
      <c r="E263" s="17" t="s">
        <v>35</v>
      </c>
      <c r="F263" s="17" t="s">
        <v>399</v>
      </c>
      <c r="G263" s="48" t="s">
        <v>36</v>
      </c>
      <c r="H263" s="45">
        <v>45.1</v>
      </c>
      <c r="I263" s="45">
        <v>45.1</v>
      </c>
      <c r="J263" s="45">
        <v>45.1</v>
      </c>
      <c r="K263" s="45">
        <v>305.5</v>
      </c>
      <c r="L263" s="45">
        <v>355.1</v>
      </c>
      <c r="M263" s="45">
        <v>355.1</v>
      </c>
    </row>
    <row r="264" spans="5:13" ht="91.5" customHeight="1">
      <c r="E264" s="17" t="s">
        <v>400</v>
      </c>
      <c r="F264" s="17" t="s">
        <v>418</v>
      </c>
      <c r="G264" s="48" t="s">
        <v>21</v>
      </c>
      <c r="H264" s="26">
        <v>391</v>
      </c>
      <c r="I264" s="26">
        <v>391</v>
      </c>
      <c r="J264" s="26">
        <v>391</v>
      </c>
      <c r="K264" s="45">
        <v>1013.4</v>
      </c>
      <c r="L264" s="45">
        <v>400.9</v>
      </c>
      <c r="M264" s="45">
        <v>400.9</v>
      </c>
    </row>
    <row r="265" spans="5:13" ht="89.25">
      <c r="E265" s="17" t="s">
        <v>401</v>
      </c>
      <c r="F265" s="17" t="s">
        <v>197</v>
      </c>
      <c r="G265" s="48" t="s">
        <v>36</v>
      </c>
      <c r="H265" s="26">
        <v>2029392</v>
      </c>
      <c r="I265" s="26">
        <v>2029392</v>
      </c>
      <c r="J265" s="26">
        <v>2029392</v>
      </c>
      <c r="K265" s="45">
        <v>4036.2</v>
      </c>
      <c r="L265" s="45">
        <v>7082.4</v>
      </c>
      <c r="M265" s="45">
        <v>7082.4</v>
      </c>
    </row>
    <row r="266" spans="5:13" ht="89.25">
      <c r="E266" s="17" t="s">
        <v>198</v>
      </c>
      <c r="F266" s="17" t="s">
        <v>402</v>
      </c>
      <c r="G266" s="48" t="s">
        <v>36</v>
      </c>
      <c r="H266" s="45">
        <v>2029392</v>
      </c>
      <c r="I266" s="45">
        <v>2029392</v>
      </c>
      <c r="J266" s="45">
        <v>2029392</v>
      </c>
      <c r="K266" s="45">
        <v>2171.3000000000002</v>
      </c>
      <c r="L266" s="45">
        <v>1965.9</v>
      </c>
      <c r="M266" s="45">
        <v>1965.9</v>
      </c>
    </row>
    <row r="267" spans="5:13" ht="53.25" customHeight="1">
      <c r="E267" s="17" t="s">
        <v>403</v>
      </c>
      <c r="F267" s="17" t="s">
        <v>84</v>
      </c>
      <c r="G267" s="48" t="s">
        <v>21</v>
      </c>
      <c r="H267" s="26">
        <v>16</v>
      </c>
      <c r="I267" s="26">
        <v>16</v>
      </c>
      <c r="J267" s="26">
        <v>16</v>
      </c>
      <c r="K267" s="45">
        <v>5382.1</v>
      </c>
      <c r="L267" s="45">
        <v>4380.7</v>
      </c>
      <c r="M267" s="45">
        <v>4380.7</v>
      </c>
    </row>
    <row r="268" spans="5:13" ht="53.25" customHeight="1">
      <c r="E268" s="17" t="s">
        <v>199</v>
      </c>
      <c r="F268" s="17" t="s">
        <v>200</v>
      </c>
      <c r="G268" s="48" t="s">
        <v>21</v>
      </c>
      <c r="H268" s="26">
        <v>96</v>
      </c>
      <c r="I268" s="26">
        <v>96</v>
      </c>
      <c r="J268" s="26">
        <v>96</v>
      </c>
      <c r="K268" s="45">
        <v>629.70000000000005</v>
      </c>
      <c r="L268" s="45">
        <v>348.7</v>
      </c>
      <c r="M268" s="45">
        <v>348.7</v>
      </c>
    </row>
    <row r="269" spans="5:13" ht="51">
      <c r="E269" s="17" t="s">
        <v>404</v>
      </c>
      <c r="F269" s="17" t="s">
        <v>405</v>
      </c>
      <c r="G269" s="48" t="s">
        <v>21</v>
      </c>
      <c r="H269" s="26">
        <v>86</v>
      </c>
      <c r="I269" s="26">
        <v>86</v>
      </c>
      <c r="J269" s="26">
        <v>86</v>
      </c>
      <c r="K269" s="45">
        <v>85.9</v>
      </c>
      <c r="L269" s="45">
        <v>92.5</v>
      </c>
      <c r="M269" s="45">
        <v>92.5</v>
      </c>
    </row>
    <row r="270" spans="5:13" ht="24.75" customHeight="1">
      <c r="E270" s="17" t="s">
        <v>406</v>
      </c>
      <c r="F270" s="17" t="s">
        <v>407</v>
      </c>
      <c r="G270" s="48" t="s">
        <v>36</v>
      </c>
      <c r="H270" s="45">
        <v>1.7</v>
      </c>
      <c r="I270" s="45">
        <v>1.7</v>
      </c>
      <c r="J270" s="45">
        <v>1.7</v>
      </c>
      <c r="K270" s="45">
        <v>725</v>
      </c>
      <c r="L270" s="45">
        <v>500.3</v>
      </c>
      <c r="M270" s="45">
        <v>500.3</v>
      </c>
    </row>
    <row r="271" spans="5:13" ht="25.5" customHeight="1">
      <c r="E271" s="17" t="s">
        <v>408</v>
      </c>
      <c r="F271" s="17" t="s">
        <v>409</v>
      </c>
      <c r="G271" s="48" t="s">
        <v>36</v>
      </c>
      <c r="H271" s="45">
        <v>0</v>
      </c>
      <c r="I271" s="45">
        <v>0</v>
      </c>
      <c r="J271" s="45">
        <v>0</v>
      </c>
      <c r="K271" s="45">
        <v>0</v>
      </c>
      <c r="L271" s="45">
        <v>0</v>
      </c>
      <c r="M271" s="45">
        <v>0</v>
      </c>
    </row>
    <row r="272" spans="5:13" ht="38.25" customHeight="1">
      <c r="E272" s="17" t="s">
        <v>201</v>
      </c>
      <c r="F272" s="17" t="s">
        <v>410</v>
      </c>
      <c r="G272" s="48" t="s">
        <v>411</v>
      </c>
      <c r="H272" s="26">
        <v>15</v>
      </c>
      <c r="I272" s="26">
        <v>15</v>
      </c>
      <c r="J272" s="26">
        <v>15</v>
      </c>
      <c r="K272" s="45">
        <v>0</v>
      </c>
      <c r="L272" s="45">
        <v>2000</v>
      </c>
      <c r="M272" s="45">
        <v>2000</v>
      </c>
    </row>
    <row r="273" spans="5:13" ht="51">
      <c r="E273" s="17" t="s">
        <v>412</v>
      </c>
      <c r="F273" s="17" t="s">
        <v>202</v>
      </c>
      <c r="G273" s="48" t="s">
        <v>36</v>
      </c>
      <c r="H273" s="26">
        <v>10</v>
      </c>
      <c r="I273" s="26">
        <v>10</v>
      </c>
      <c r="J273" s="26">
        <v>10</v>
      </c>
      <c r="K273" s="45">
        <v>46.4</v>
      </c>
      <c r="L273" s="45">
        <v>46.4</v>
      </c>
      <c r="M273" s="45">
        <v>46.4</v>
      </c>
    </row>
    <row r="274" spans="5:13" ht="39.75" customHeight="1">
      <c r="E274" s="17" t="s">
        <v>203</v>
      </c>
      <c r="F274" s="17" t="s">
        <v>204</v>
      </c>
      <c r="G274" s="48" t="s">
        <v>36</v>
      </c>
      <c r="H274" s="45">
        <v>1501.53</v>
      </c>
      <c r="I274" s="45">
        <v>1501.53</v>
      </c>
      <c r="J274" s="45">
        <v>1501.53</v>
      </c>
      <c r="K274" s="45">
        <v>3657.3</v>
      </c>
      <c r="L274" s="45">
        <v>5799.5</v>
      </c>
      <c r="M274" s="45">
        <v>5799.5</v>
      </c>
    </row>
    <row r="275" spans="5:13" ht="40.5" customHeight="1">
      <c r="E275" s="17" t="s">
        <v>205</v>
      </c>
      <c r="F275" s="17" t="s">
        <v>206</v>
      </c>
      <c r="G275" s="48" t="s">
        <v>36</v>
      </c>
      <c r="H275" s="45">
        <v>1182.22</v>
      </c>
      <c r="I275" s="45">
        <v>1182.22</v>
      </c>
      <c r="J275" s="45">
        <v>1182.22</v>
      </c>
      <c r="K275" s="45">
        <v>19345.2</v>
      </c>
      <c r="L275" s="45">
        <v>17823.599999999999</v>
      </c>
      <c r="M275" s="45">
        <v>17823.599999999999</v>
      </c>
    </row>
    <row r="276" spans="5:13" ht="39.75" customHeight="1">
      <c r="E276" s="17" t="s">
        <v>207</v>
      </c>
      <c r="F276" s="17" t="s">
        <v>208</v>
      </c>
      <c r="G276" s="48" t="s">
        <v>36</v>
      </c>
      <c r="H276" s="45">
        <v>1330</v>
      </c>
      <c r="I276" s="45">
        <v>1330</v>
      </c>
      <c r="J276" s="45">
        <v>1330</v>
      </c>
      <c r="K276" s="45">
        <v>5219</v>
      </c>
      <c r="L276" s="45">
        <v>5362.8</v>
      </c>
      <c r="M276" s="45">
        <v>5362.8</v>
      </c>
    </row>
    <row r="277" spans="5:13" ht="66.75" customHeight="1">
      <c r="E277" s="17" t="s">
        <v>209</v>
      </c>
      <c r="F277" s="17" t="s">
        <v>210</v>
      </c>
      <c r="G277" s="48" t="s">
        <v>36</v>
      </c>
      <c r="H277" s="45">
        <v>49.7</v>
      </c>
      <c r="I277" s="45">
        <v>49.7</v>
      </c>
      <c r="J277" s="45">
        <v>49.7</v>
      </c>
      <c r="K277" s="45">
        <v>106.1</v>
      </c>
      <c r="L277" s="45">
        <v>95</v>
      </c>
      <c r="M277" s="45">
        <v>95</v>
      </c>
    </row>
    <row r="278" spans="5:13" ht="52.5" customHeight="1">
      <c r="E278" s="17" t="s">
        <v>211</v>
      </c>
      <c r="F278" s="17" t="s">
        <v>212</v>
      </c>
      <c r="G278" s="48" t="s">
        <v>36</v>
      </c>
      <c r="H278" s="45">
        <v>48.3</v>
      </c>
      <c r="I278" s="45">
        <v>48.3</v>
      </c>
      <c r="J278" s="45">
        <v>48.3</v>
      </c>
      <c r="K278" s="45">
        <v>501.5</v>
      </c>
      <c r="L278" s="45">
        <v>387.9</v>
      </c>
      <c r="M278" s="45">
        <v>387.9</v>
      </c>
    </row>
    <row r="279" spans="5:13" ht="66.75" customHeight="1">
      <c r="E279" s="17" t="s">
        <v>413</v>
      </c>
      <c r="F279" s="17" t="s">
        <v>414</v>
      </c>
      <c r="G279" s="48" t="s">
        <v>36</v>
      </c>
      <c r="H279" s="26">
        <v>3130</v>
      </c>
      <c r="I279" s="26">
        <v>3130</v>
      </c>
      <c r="J279" s="26">
        <v>3130</v>
      </c>
      <c r="K279" s="45">
        <v>11676.7</v>
      </c>
      <c r="L279" s="45">
        <v>10801.2</v>
      </c>
      <c r="M279" s="45">
        <v>10801.2</v>
      </c>
    </row>
    <row r="280" spans="5:13" ht="55.5" customHeight="1">
      <c r="E280" s="17" t="s">
        <v>415</v>
      </c>
      <c r="F280" s="17" t="s">
        <v>416</v>
      </c>
      <c r="G280" s="48" t="s">
        <v>36</v>
      </c>
      <c r="H280" s="26">
        <v>200</v>
      </c>
      <c r="I280" s="26">
        <v>200</v>
      </c>
      <c r="J280" s="26">
        <v>200</v>
      </c>
      <c r="K280" s="45">
        <v>1210.3</v>
      </c>
      <c r="L280" s="45">
        <v>1199.2</v>
      </c>
      <c r="M280" s="45">
        <v>1199.2</v>
      </c>
    </row>
    <row r="281" spans="5:13" ht="27" customHeight="1">
      <c r="E281" s="17" t="s">
        <v>213</v>
      </c>
      <c r="F281" s="17" t="s">
        <v>215</v>
      </c>
      <c r="G281" s="48" t="s">
        <v>36</v>
      </c>
      <c r="H281" s="45">
        <v>686.1</v>
      </c>
      <c r="I281" s="45">
        <v>686.1</v>
      </c>
      <c r="J281" s="45">
        <v>686.1</v>
      </c>
      <c r="K281" s="45">
        <v>3966.9</v>
      </c>
      <c r="L281" s="45">
        <v>4168.2</v>
      </c>
      <c r="M281" s="45">
        <v>4168.2</v>
      </c>
    </row>
    <row r="282" spans="5:13" ht="32.25" customHeight="1">
      <c r="E282" s="17" t="s">
        <v>214</v>
      </c>
      <c r="F282" s="17" t="s">
        <v>417</v>
      </c>
      <c r="G282" s="48" t="s">
        <v>36</v>
      </c>
      <c r="H282" s="45">
        <v>7.6</v>
      </c>
      <c r="I282" s="45">
        <v>7.6</v>
      </c>
      <c r="J282" s="45">
        <v>7.6</v>
      </c>
      <c r="K282" s="45">
        <v>3966.9</v>
      </c>
      <c r="L282" s="45">
        <v>45.6</v>
      </c>
      <c r="M282" s="45">
        <v>45.6</v>
      </c>
    </row>
    <row r="283" spans="5:13" ht="26.25" customHeight="1">
      <c r="E283" s="128" t="s">
        <v>57</v>
      </c>
      <c r="F283" s="129"/>
      <c r="G283" s="129"/>
      <c r="H283" s="129"/>
      <c r="I283" s="129"/>
      <c r="J283" s="129"/>
      <c r="K283" s="129"/>
      <c r="L283" s="129"/>
      <c r="M283" s="130"/>
    </row>
    <row r="284" spans="5:13" ht="31.5" customHeight="1">
      <c r="E284" s="78" t="s">
        <v>533</v>
      </c>
      <c r="F284" s="79" t="s">
        <v>534</v>
      </c>
      <c r="G284" s="80" t="s">
        <v>12</v>
      </c>
      <c r="H284" s="84">
        <v>30</v>
      </c>
      <c r="I284" s="84">
        <v>30</v>
      </c>
      <c r="J284" s="84">
        <v>30</v>
      </c>
      <c r="K284" s="97">
        <v>3542.8</v>
      </c>
      <c r="L284" s="97">
        <v>8453.59</v>
      </c>
      <c r="M284" s="97">
        <v>8453.59</v>
      </c>
    </row>
    <row r="285" spans="5:13" ht="29.25" customHeight="1">
      <c r="E285" s="79" t="s">
        <v>216</v>
      </c>
      <c r="F285" s="79" t="s">
        <v>217</v>
      </c>
      <c r="G285" s="80" t="s">
        <v>218</v>
      </c>
      <c r="H285" s="84">
        <v>60</v>
      </c>
      <c r="I285" s="84">
        <v>60</v>
      </c>
      <c r="J285" s="84">
        <v>60</v>
      </c>
      <c r="K285" s="97"/>
      <c r="L285" s="97"/>
      <c r="M285" s="97"/>
    </row>
    <row r="286" spans="5:13" ht="29.25" customHeight="1">
      <c r="E286" s="79" t="s">
        <v>535</v>
      </c>
      <c r="F286" s="79" t="s">
        <v>536</v>
      </c>
      <c r="G286" s="81" t="s">
        <v>64</v>
      </c>
      <c r="H286" s="84">
        <v>750</v>
      </c>
      <c r="I286" s="84">
        <v>750</v>
      </c>
      <c r="J286" s="84">
        <v>876</v>
      </c>
      <c r="K286" s="85">
        <v>2329.4</v>
      </c>
      <c r="L286" s="85">
        <v>3314.8</v>
      </c>
      <c r="M286" s="85">
        <v>3314.8</v>
      </c>
    </row>
    <row r="287" spans="5:13" ht="29.25" customHeight="1">
      <c r="E287" s="96" t="s">
        <v>537</v>
      </c>
      <c r="F287" s="82" t="s">
        <v>538</v>
      </c>
      <c r="G287" s="83" t="s">
        <v>12</v>
      </c>
      <c r="H287" s="26">
        <v>1762137</v>
      </c>
      <c r="I287" s="26">
        <v>1762137</v>
      </c>
      <c r="J287" s="26">
        <v>1821107</v>
      </c>
      <c r="K287" s="45">
        <v>74557.8</v>
      </c>
      <c r="L287" s="45">
        <v>81338.8</v>
      </c>
      <c r="M287" s="45">
        <v>81338.8</v>
      </c>
    </row>
    <row r="288" spans="5:13" ht="27.75" customHeight="1">
      <c r="E288" s="96"/>
      <c r="F288" s="82" t="s">
        <v>219</v>
      </c>
      <c r="G288" s="83" t="s">
        <v>64</v>
      </c>
      <c r="H288" s="26">
        <v>31067</v>
      </c>
      <c r="I288" s="26">
        <v>31067</v>
      </c>
      <c r="J288" s="26">
        <v>32203</v>
      </c>
      <c r="K288" s="45">
        <v>2201.4</v>
      </c>
      <c r="L288" s="45">
        <v>2401.6</v>
      </c>
      <c r="M288" s="45">
        <v>2401.6</v>
      </c>
    </row>
    <row r="289" spans="5:13" ht="28.5" customHeight="1">
      <c r="E289" s="96"/>
      <c r="F289" s="82" t="s">
        <v>220</v>
      </c>
      <c r="G289" s="83" t="s">
        <v>12</v>
      </c>
      <c r="H289" s="26">
        <v>316542</v>
      </c>
      <c r="I289" s="26">
        <v>316542</v>
      </c>
      <c r="J289" s="26">
        <v>327879</v>
      </c>
      <c r="K289" s="45">
        <v>75886.2</v>
      </c>
      <c r="L289" s="45">
        <v>82788</v>
      </c>
      <c r="M289" s="45">
        <v>82788</v>
      </c>
    </row>
    <row r="290" spans="5:13" ht="30.75" customHeight="1">
      <c r="E290" s="96"/>
      <c r="F290" s="82" t="s">
        <v>539</v>
      </c>
      <c r="G290" s="80" t="s">
        <v>540</v>
      </c>
      <c r="H290" s="26">
        <v>1788</v>
      </c>
      <c r="I290" s="26">
        <v>1788</v>
      </c>
      <c r="J290" s="26">
        <v>1982</v>
      </c>
      <c r="K290" s="45">
        <v>308.10000000000002</v>
      </c>
      <c r="L290" s="45">
        <v>336.1</v>
      </c>
      <c r="M290" s="45">
        <v>336.1</v>
      </c>
    </row>
    <row r="291" spans="5:13" ht="27" customHeight="1">
      <c r="E291" s="96"/>
      <c r="F291" s="82" t="s">
        <v>13</v>
      </c>
      <c r="G291" s="83" t="s">
        <v>12</v>
      </c>
      <c r="H291" s="26">
        <v>464423</v>
      </c>
      <c r="I291" s="26">
        <v>464423</v>
      </c>
      <c r="J291" s="26">
        <v>482642</v>
      </c>
      <c r="K291" s="45">
        <v>24325.599999999999</v>
      </c>
      <c r="L291" s="45">
        <v>26538</v>
      </c>
      <c r="M291" s="45">
        <v>26538</v>
      </c>
    </row>
    <row r="292" spans="5:13" ht="14.25" customHeight="1">
      <c r="E292" s="96"/>
      <c r="F292" s="82" t="s">
        <v>221</v>
      </c>
      <c r="G292" s="83" t="s">
        <v>64</v>
      </c>
      <c r="H292" s="26">
        <v>118</v>
      </c>
      <c r="I292" s="26">
        <v>118</v>
      </c>
      <c r="J292" s="26">
        <v>143</v>
      </c>
      <c r="K292" s="45">
        <v>14.2</v>
      </c>
      <c r="L292" s="45">
        <v>15.5</v>
      </c>
      <c r="M292" s="45">
        <v>15.5</v>
      </c>
    </row>
    <row r="293" spans="5:13" ht="15.75" customHeight="1">
      <c r="E293" s="96"/>
      <c r="F293" s="82" t="s">
        <v>222</v>
      </c>
      <c r="G293" s="83" t="s">
        <v>64</v>
      </c>
      <c r="H293" s="26">
        <v>60</v>
      </c>
      <c r="I293" s="26">
        <v>60</v>
      </c>
      <c r="J293" s="26">
        <v>85</v>
      </c>
      <c r="K293" s="45">
        <v>301</v>
      </c>
      <c r="L293" s="45">
        <v>328.3</v>
      </c>
      <c r="M293" s="45">
        <v>328.3</v>
      </c>
    </row>
    <row r="294" spans="5:13" ht="15" customHeight="1">
      <c r="E294" s="96"/>
      <c r="F294" s="82" t="s">
        <v>223</v>
      </c>
      <c r="G294" s="83" t="s">
        <v>64</v>
      </c>
      <c r="H294" s="26">
        <v>285383</v>
      </c>
      <c r="I294" s="26">
        <v>285383</v>
      </c>
      <c r="J294" s="26">
        <v>290510</v>
      </c>
      <c r="K294" s="45">
        <v>11739.4</v>
      </c>
      <c r="L294" s="45">
        <v>12807.1</v>
      </c>
      <c r="M294" s="45">
        <v>12807.1</v>
      </c>
    </row>
    <row r="295" spans="5:13" ht="27.75" customHeight="1">
      <c r="E295" s="79" t="s">
        <v>541</v>
      </c>
      <c r="F295" s="78" t="s">
        <v>219</v>
      </c>
      <c r="G295" s="83" t="s">
        <v>64</v>
      </c>
      <c r="H295" s="26">
        <v>2781460</v>
      </c>
      <c r="I295" s="26">
        <v>2781460</v>
      </c>
      <c r="J295" s="26">
        <v>2902562</v>
      </c>
      <c r="K295" s="45">
        <v>32886.5</v>
      </c>
      <c r="L295" s="45">
        <v>35877.5</v>
      </c>
      <c r="M295" s="45">
        <v>35877.5</v>
      </c>
    </row>
    <row r="296" spans="5:13" ht="30.75" customHeight="1">
      <c r="E296" s="96" t="s">
        <v>542</v>
      </c>
      <c r="F296" s="82" t="s">
        <v>219</v>
      </c>
      <c r="G296" s="83" t="s">
        <v>64</v>
      </c>
      <c r="H296" s="26">
        <v>1247</v>
      </c>
      <c r="I296" s="26">
        <v>1247</v>
      </c>
      <c r="J296" s="26">
        <v>1218</v>
      </c>
      <c r="K296" s="45">
        <v>63.2</v>
      </c>
      <c r="L296" s="45">
        <v>68.900000000000006</v>
      </c>
      <c r="M296" s="45">
        <v>68.900000000000006</v>
      </c>
    </row>
    <row r="297" spans="5:13" ht="27.75" customHeight="1">
      <c r="E297" s="96"/>
      <c r="F297" s="82" t="s">
        <v>220</v>
      </c>
      <c r="G297" s="83" t="s">
        <v>12</v>
      </c>
      <c r="H297" s="26">
        <v>190</v>
      </c>
      <c r="I297" s="26">
        <v>190</v>
      </c>
      <c r="J297" s="26">
        <v>0</v>
      </c>
      <c r="K297" s="45">
        <v>68.8</v>
      </c>
      <c r="L297" s="45">
        <v>75.099999999999994</v>
      </c>
      <c r="M297" s="45">
        <v>75.099999999999994</v>
      </c>
    </row>
    <row r="298" spans="5:13" ht="16.5" customHeight="1">
      <c r="E298" s="96"/>
      <c r="F298" s="82" t="s">
        <v>221</v>
      </c>
      <c r="G298" s="83" t="s">
        <v>64</v>
      </c>
      <c r="H298" s="26">
        <v>1228</v>
      </c>
      <c r="I298" s="26">
        <v>1228</v>
      </c>
      <c r="J298" s="26">
        <v>1234</v>
      </c>
      <c r="K298" s="45">
        <v>338.2</v>
      </c>
      <c r="L298" s="45">
        <v>369</v>
      </c>
      <c r="M298" s="45">
        <v>369</v>
      </c>
    </row>
    <row r="299" spans="5:13" ht="16.5" customHeight="1">
      <c r="E299" s="96"/>
      <c r="F299" s="82" t="s">
        <v>222</v>
      </c>
      <c r="G299" s="83" t="s">
        <v>64</v>
      </c>
      <c r="H299" s="26">
        <v>4276</v>
      </c>
      <c r="I299" s="26">
        <v>4276</v>
      </c>
      <c r="J299" s="26">
        <v>4573</v>
      </c>
      <c r="K299" s="45">
        <v>160.9</v>
      </c>
      <c r="L299" s="45">
        <v>175.5</v>
      </c>
      <c r="M299" s="45">
        <v>175.5</v>
      </c>
    </row>
    <row r="300" spans="5:13" ht="16.5" customHeight="1">
      <c r="E300" s="96"/>
      <c r="F300" s="82" t="s">
        <v>223</v>
      </c>
      <c r="G300" s="83" t="s">
        <v>64</v>
      </c>
      <c r="H300" s="26">
        <v>422437</v>
      </c>
      <c r="I300" s="26">
        <v>422437</v>
      </c>
      <c r="J300" s="26">
        <v>431381</v>
      </c>
      <c r="K300" s="45">
        <v>5877</v>
      </c>
      <c r="L300" s="45">
        <v>6411.5</v>
      </c>
      <c r="M300" s="45">
        <v>6411.5</v>
      </c>
    </row>
    <row r="301" spans="5:13" ht="16.5" customHeight="1">
      <c r="E301" s="96"/>
      <c r="F301" s="82" t="s">
        <v>224</v>
      </c>
      <c r="G301" s="83" t="s">
        <v>12</v>
      </c>
      <c r="H301" s="26">
        <v>35395</v>
      </c>
      <c r="I301" s="26">
        <v>35395</v>
      </c>
      <c r="J301" s="26">
        <v>37802</v>
      </c>
      <c r="K301" s="45">
        <v>3689.1</v>
      </c>
      <c r="L301" s="45">
        <v>4024.6</v>
      </c>
      <c r="M301" s="45">
        <v>4024.6</v>
      </c>
    </row>
    <row r="302" spans="5:13" ht="16.5" customHeight="1">
      <c r="E302" s="79" t="s">
        <v>543</v>
      </c>
      <c r="F302" s="82" t="s">
        <v>225</v>
      </c>
      <c r="G302" s="83" t="s">
        <v>44</v>
      </c>
      <c r="H302" s="26">
        <v>1</v>
      </c>
      <c r="I302" s="26">
        <v>1</v>
      </c>
      <c r="J302" s="26">
        <v>0</v>
      </c>
      <c r="K302" s="45">
        <v>106.1</v>
      </c>
      <c r="L302" s="45">
        <v>115.8</v>
      </c>
      <c r="M302" s="45">
        <v>115.8</v>
      </c>
    </row>
    <row r="303" spans="5:13" ht="91.5" customHeight="1">
      <c r="E303" s="79" t="s">
        <v>544</v>
      </c>
      <c r="F303" s="82" t="s">
        <v>225</v>
      </c>
      <c r="G303" s="83" t="s">
        <v>44</v>
      </c>
      <c r="H303" s="26">
        <v>1</v>
      </c>
      <c r="I303" s="26">
        <v>1</v>
      </c>
      <c r="J303" s="26">
        <v>1</v>
      </c>
      <c r="K303" s="45">
        <v>106.2</v>
      </c>
      <c r="L303" s="45">
        <v>115.8</v>
      </c>
      <c r="M303" s="45">
        <v>115.8</v>
      </c>
    </row>
    <row r="304" spans="5:13" ht="31.5" customHeight="1">
      <c r="E304" s="96" t="s">
        <v>545</v>
      </c>
      <c r="F304" s="82" t="s">
        <v>546</v>
      </c>
      <c r="G304" s="83" t="s">
        <v>44</v>
      </c>
      <c r="H304" s="26">
        <v>1</v>
      </c>
      <c r="I304" s="26">
        <v>1</v>
      </c>
      <c r="J304" s="26">
        <v>0</v>
      </c>
      <c r="K304" s="45">
        <v>106.1</v>
      </c>
      <c r="L304" s="45">
        <v>115.8</v>
      </c>
      <c r="M304" s="45">
        <v>115.8</v>
      </c>
    </row>
    <row r="305" spans="5:13" ht="41.25" customHeight="1">
      <c r="E305" s="96"/>
      <c r="F305" s="82" t="s">
        <v>547</v>
      </c>
      <c r="G305" s="83" t="s">
        <v>44</v>
      </c>
      <c r="H305" s="26">
        <v>0</v>
      </c>
      <c r="I305" s="26">
        <v>0</v>
      </c>
      <c r="J305" s="26">
        <v>0</v>
      </c>
      <c r="K305" s="45">
        <v>0</v>
      </c>
      <c r="L305" s="45">
        <v>0</v>
      </c>
      <c r="M305" s="45">
        <v>0</v>
      </c>
    </row>
    <row r="306" spans="5:13" ht="51" customHeight="1">
      <c r="E306" s="79" t="s">
        <v>163</v>
      </c>
      <c r="F306" s="82" t="s">
        <v>103</v>
      </c>
      <c r="G306" s="83" t="s">
        <v>548</v>
      </c>
      <c r="H306" s="26">
        <v>3222</v>
      </c>
      <c r="I306" s="26">
        <v>3222</v>
      </c>
      <c r="J306" s="26">
        <v>2928.44</v>
      </c>
      <c r="K306" s="45">
        <v>570.29999999999995</v>
      </c>
      <c r="L306" s="45">
        <v>622.20000000000005</v>
      </c>
      <c r="M306" s="45">
        <v>622.20000000000005</v>
      </c>
    </row>
    <row r="307" spans="5:13" ht="19.5" customHeight="1">
      <c r="E307" s="128" t="s">
        <v>58</v>
      </c>
      <c r="F307" s="129"/>
      <c r="G307" s="129"/>
      <c r="H307" s="129"/>
      <c r="I307" s="129"/>
      <c r="J307" s="129"/>
      <c r="K307" s="129"/>
      <c r="L307" s="129"/>
      <c r="M307" s="130"/>
    </row>
    <row r="308" spans="5:13" ht="28.5" customHeight="1">
      <c r="E308" s="106" t="s">
        <v>45</v>
      </c>
      <c r="F308" s="107"/>
      <c r="G308" s="107"/>
      <c r="H308" s="107"/>
      <c r="I308" s="107"/>
      <c r="J308" s="107"/>
      <c r="K308" s="107"/>
      <c r="L308" s="107"/>
      <c r="M308" s="108"/>
    </row>
    <row r="309" spans="5:13">
      <c r="E309" s="139" t="s">
        <v>23</v>
      </c>
      <c r="F309" s="140"/>
      <c r="G309" s="140"/>
      <c r="H309" s="140"/>
      <c r="I309" s="140"/>
      <c r="J309" s="140"/>
      <c r="K309" s="140"/>
      <c r="L309" s="140"/>
      <c r="M309" s="141"/>
    </row>
    <row r="310" spans="5:13" ht="29.25" customHeight="1">
      <c r="E310" s="106" t="s">
        <v>45</v>
      </c>
      <c r="F310" s="107"/>
      <c r="G310" s="107"/>
      <c r="H310" s="107"/>
      <c r="I310" s="107"/>
      <c r="J310" s="107"/>
      <c r="K310" s="107"/>
      <c r="L310" s="107"/>
      <c r="M310" s="108"/>
    </row>
    <row r="311" spans="5:13" ht="15.75" customHeight="1">
      <c r="E311" s="131" t="s">
        <v>54</v>
      </c>
      <c r="F311" s="131"/>
      <c r="G311" s="131"/>
      <c r="H311" s="131"/>
      <c r="I311" s="131"/>
      <c r="J311" s="131"/>
      <c r="K311" s="131"/>
      <c r="L311" s="131"/>
      <c r="M311" s="131"/>
    </row>
    <row r="312" spans="5:13" s="13" customFormat="1" ht="67.5" customHeight="1">
      <c r="E312" s="59" t="s">
        <v>419</v>
      </c>
      <c r="F312" s="60" t="s">
        <v>420</v>
      </c>
      <c r="G312" s="61" t="s">
        <v>12</v>
      </c>
      <c r="H312" s="24">
        <v>12</v>
      </c>
      <c r="I312" s="24">
        <v>12</v>
      </c>
      <c r="J312" s="24">
        <v>14</v>
      </c>
      <c r="K312" s="62">
        <v>7506.46</v>
      </c>
      <c r="L312" s="62">
        <v>11504.28</v>
      </c>
      <c r="M312" s="62">
        <v>11504.28</v>
      </c>
    </row>
    <row r="313" spans="5:13" s="13" customFormat="1" ht="62.25" customHeight="1">
      <c r="E313" s="59" t="s">
        <v>419</v>
      </c>
      <c r="F313" s="60" t="s">
        <v>421</v>
      </c>
      <c r="G313" s="61" t="s">
        <v>12</v>
      </c>
      <c r="H313" s="24">
        <v>8</v>
      </c>
      <c r="I313" s="24">
        <v>8</v>
      </c>
      <c r="J313" s="24">
        <v>11</v>
      </c>
      <c r="K313" s="62">
        <v>7619.8</v>
      </c>
      <c r="L313" s="62">
        <v>11678</v>
      </c>
      <c r="M313" s="62">
        <v>11678</v>
      </c>
    </row>
    <row r="314" spans="5:13" s="13" customFormat="1" ht="70.5" customHeight="1">
      <c r="E314" s="59" t="s">
        <v>419</v>
      </c>
      <c r="F314" s="60" t="s">
        <v>422</v>
      </c>
      <c r="G314" s="61" t="s">
        <v>12</v>
      </c>
      <c r="H314" s="24">
        <v>11</v>
      </c>
      <c r="I314" s="24">
        <v>11</v>
      </c>
      <c r="J314" s="24">
        <v>13</v>
      </c>
      <c r="K314" s="63">
        <v>6847.74</v>
      </c>
      <c r="L314" s="64">
        <v>10494.74</v>
      </c>
      <c r="M314" s="64">
        <v>10494.74</v>
      </c>
    </row>
    <row r="315" spans="5:13" s="13" customFormat="1" ht="64.5" customHeight="1">
      <c r="E315" s="59" t="s">
        <v>419</v>
      </c>
      <c r="F315" s="60" t="s">
        <v>423</v>
      </c>
      <c r="G315" s="61" t="s">
        <v>12</v>
      </c>
      <c r="H315" s="24">
        <v>1556</v>
      </c>
      <c r="I315" s="24">
        <v>1556</v>
      </c>
      <c r="J315" s="24">
        <v>1540</v>
      </c>
      <c r="K315" s="63">
        <v>6491.5</v>
      </c>
      <c r="L315" s="64">
        <v>9948.7800000000007</v>
      </c>
      <c r="M315" s="64">
        <v>9948.7800000000007</v>
      </c>
    </row>
    <row r="316" spans="5:13" s="13" customFormat="1" ht="40.5" customHeight="1">
      <c r="E316" s="74" t="s">
        <v>424</v>
      </c>
      <c r="F316" s="65" t="s">
        <v>425</v>
      </c>
      <c r="G316" s="66" t="s">
        <v>12</v>
      </c>
      <c r="H316" s="24">
        <v>700</v>
      </c>
      <c r="I316" s="24">
        <v>700</v>
      </c>
      <c r="J316" s="24">
        <v>949</v>
      </c>
      <c r="K316" s="63">
        <v>1423.2</v>
      </c>
      <c r="L316" s="67">
        <v>971.8</v>
      </c>
      <c r="M316" s="67">
        <v>971.8</v>
      </c>
    </row>
    <row r="317" spans="5:13" s="13" customFormat="1" ht="40.5" customHeight="1">
      <c r="E317" s="74" t="s">
        <v>426</v>
      </c>
      <c r="F317" s="60" t="s">
        <v>420</v>
      </c>
      <c r="G317" s="68" t="s">
        <v>12</v>
      </c>
      <c r="H317" s="46">
        <v>11</v>
      </c>
      <c r="I317" s="46">
        <v>11</v>
      </c>
      <c r="J317" s="46">
        <v>13</v>
      </c>
      <c r="K317" s="63">
        <v>1845.25</v>
      </c>
      <c r="L317" s="64">
        <v>2561.7199999999998</v>
      </c>
      <c r="M317" s="64">
        <v>2561.7199999999998</v>
      </c>
    </row>
    <row r="318" spans="5:13" s="13" customFormat="1" ht="40.5" customHeight="1">
      <c r="E318" s="74" t="s">
        <v>426</v>
      </c>
      <c r="F318" s="60" t="s">
        <v>421</v>
      </c>
      <c r="G318" s="68" t="s">
        <v>12</v>
      </c>
      <c r="H318" s="46">
        <v>8</v>
      </c>
      <c r="I318" s="46">
        <v>8</v>
      </c>
      <c r="J318" s="46">
        <v>11</v>
      </c>
      <c r="K318" s="63">
        <v>1645.73</v>
      </c>
      <c r="L318" s="64">
        <v>2284.73</v>
      </c>
      <c r="M318" s="64">
        <v>2284.73</v>
      </c>
    </row>
    <row r="319" spans="5:13" s="13" customFormat="1" ht="40.5" customHeight="1">
      <c r="E319" s="74" t="s">
        <v>426</v>
      </c>
      <c r="F319" s="60" t="s">
        <v>422</v>
      </c>
      <c r="G319" s="68" t="s">
        <v>12</v>
      </c>
      <c r="H319" s="46">
        <v>2</v>
      </c>
      <c r="I319" s="46">
        <v>2</v>
      </c>
      <c r="J319" s="46">
        <v>2</v>
      </c>
      <c r="K319" s="63">
        <v>1271.8</v>
      </c>
      <c r="L319" s="64">
        <v>1765.61</v>
      </c>
      <c r="M319" s="64">
        <v>1765.61</v>
      </c>
    </row>
    <row r="320" spans="5:13" s="13" customFormat="1" ht="68.25" customHeight="1">
      <c r="E320" s="74" t="s">
        <v>426</v>
      </c>
      <c r="F320" s="60" t="s">
        <v>423</v>
      </c>
      <c r="G320" s="68" t="s">
        <v>12</v>
      </c>
      <c r="H320" s="46">
        <v>440</v>
      </c>
      <c r="I320" s="46">
        <v>440</v>
      </c>
      <c r="J320" s="46">
        <v>421</v>
      </c>
      <c r="K320" s="63">
        <v>930.32</v>
      </c>
      <c r="L320" s="64">
        <v>1291.54</v>
      </c>
      <c r="M320" s="64">
        <v>1291.54</v>
      </c>
    </row>
    <row r="321" spans="5:14">
      <c r="E321" s="139" t="s">
        <v>59</v>
      </c>
      <c r="F321" s="140"/>
      <c r="G321" s="140"/>
      <c r="H321" s="140"/>
      <c r="I321" s="140"/>
      <c r="J321" s="140"/>
      <c r="K321" s="140"/>
      <c r="L321" s="140"/>
      <c r="M321" s="141"/>
    </row>
    <row r="322" spans="5:14" ht="78" customHeight="1">
      <c r="E322" s="74" t="s">
        <v>529</v>
      </c>
      <c r="F322" s="17" t="s">
        <v>530</v>
      </c>
      <c r="G322" s="17" t="s">
        <v>159</v>
      </c>
      <c r="H322" s="46">
        <v>1</v>
      </c>
      <c r="I322" s="46">
        <v>1</v>
      </c>
      <c r="J322" s="46">
        <v>1</v>
      </c>
      <c r="K322" s="63">
        <v>21193.200000000001</v>
      </c>
      <c r="L322" s="63">
        <v>19901.099999999999</v>
      </c>
      <c r="M322" s="63">
        <v>19901.13</v>
      </c>
      <c r="N322" s="10"/>
    </row>
    <row r="323" spans="5:14" ht="52.5" customHeight="1">
      <c r="E323" s="75" t="s">
        <v>531</v>
      </c>
      <c r="F323" s="17" t="s">
        <v>187</v>
      </c>
      <c r="G323" s="17" t="s">
        <v>159</v>
      </c>
      <c r="H323" s="46">
        <v>898139</v>
      </c>
      <c r="I323" s="46">
        <v>898139</v>
      </c>
      <c r="J323" s="46">
        <v>898139</v>
      </c>
      <c r="K323" s="63">
        <v>6582.2</v>
      </c>
      <c r="L323" s="63">
        <v>3377</v>
      </c>
      <c r="M323" s="63">
        <v>3377</v>
      </c>
      <c r="N323" s="10"/>
    </row>
    <row r="324" spans="5:14" ht="53.25" customHeight="1">
      <c r="E324" s="76" t="s">
        <v>532</v>
      </c>
      <c r="F324" s="77"/>
      <c r="G324" s="17" t="s">
        <v>159</v>
      </c>
      <c r="H324" s="151"/>
      <c r="I324" s="46">
        <v>2500</v>
      </c>
      <c r="J324" s="46">
        <v>2500</v>
      </c>
      <c r="K324" s="63">
        <v>0</v>
      </c>
      <c r="L324" s="63">
        <v>2705.3</v>
      </c>
      <c r="M324" s="63">
        <v>2705.3</v>
      </c>
      <c r="N324" s="10"/>
    </row>
    <row r="325" spans="5:14">
      <c r="E325" s="143" t="s">
        <v>24</v>
      </c>
      <c r="F325" s="144"/>
      <c r="G325" s="144"/>
      <c r="H325" s="140"/>
      <c r="I325" s="140"/>
      <c r="J325" s="140"/>
      <c r="K325" s="140"/>
      <c r="L325" s="140"/>
      <c r="M325" s="141"/>
    </row>
    <row r="326" spans="5:14" ht="52.5" customHeight="1">
      <c r="E326" s="17" t="s">
        <v>168</v>
      </c>
      <c r="F326" s="17" t="s">
        <v>13</v>
      </c>
      <c r="G326" s="17" t="s">
        <v>159</v>
      </c>
      <c r="H326" s="36">
        <v>152</v>
      </c>
      <c r="I326" s="36">
        <v>152</v>
      </c>
      <c r="J326" s="36">
        <v>196</v>
      </c>
      <c r="K326" s="23" t="s">
        <v>427</v>
      </c>
      <c r="L326" s="23" t="s">
        <v>428</v>
      </c>
      <c r="M326" s="23" t="s">
        <v>428</v>
      </c>
    </row>
    <row r="327" spans="5:14" ht="27" customHeight="1">
      <c r="E327" s="128" t="s">
        <v>60</v>
      </c>
      <c r="F327" s="129"/>
      <c r="G327" s="129"/>
      <c r="H327" s="129"/>
      <c r="I327" s="129"/>
      <c r="J327" s="129"/>
      <c r="K327" s="129"/>
      <c r="L327" s="129"/>
      <c r="M327" s="130"/>
    </row>
    <row r="328" spans="5:14" ht="66.75" customHeight="1">
      <c r="E328" s="17" t="s">
        <v>361</v>
      </c>
      <c r="F328" s="41"/>
      <c r="G328" s="36"/>
      <c r="H328" s="18" t="s">
        <v>359</v>
      </c>
      <c r="I328" s="18" t="s">
        <v>359</v>
      </c>
      <c r="J328" s="18" t="s">
        <v>359</v>
      </c>
      <c r="K328" s="23">
        <v>40208.699999999997</v>
      </c>
      <c r="L328" s="23">
        <v>43812.5</v>
      </c>
      <c r="M328" s="23">
        <v>43812.5</v>
      </c>
    </row>
    <row r="329" spans="5:14" ht="28.5" customHeight="1">
      <c r="E329" s="17" t="s">
        <v>362</v>
      </c>
      <c r="F329" s="41"/>
      <c r="G329" s="36"/>
      <c r="H329" s="18" t="s">
        <v>359</v>
      </c>
      <c r="I329" s="18" t="s">
        <v>359</v>
      </c>
      <c r="J329" s="18" t="s">
        <v>359</v>
      </c>
      <c r="K329" s="23">
        <v>11000</v>
      </c>
      <c r="L329" s="23">
        <v>19683.8</v>
      </c>
      <c r="M329" s="23">
        <v>19683.8</v>
      </c>
    </row>
    <row r="330" spans="5:14" ht="39" customHeight="1">
      <c r="E330" s="17" t="s">
        <v>364</v>
      </c>
      <c r="F330" s="51"/>
      <c r="G330" s="52" t="s">
        <v>180</v>
      </c>
      <c r="H330" s="36">
        <v>8</v>
      </c>
      <c r="I330" s="36">
        <v>8</v>
      </c>
      <c r="J330" s="36">
        <v>8</v>
      </c>
      <c r="K330" s="23">
        <v>1306.7</v>
      </c>
      <c r="L330" s="23">
        <v>1405.5</v>
      </c>
      <c r="M330" s="23">
        <v>1405.5</v>
      </c>
    </row>
    <row r="331" spans="5:14" ht="20.25" customHeight="1">
      <c r="E331" s="42" t="s">
        <v>43</v>
      </c>
      <c r="F331" s="46"/>
      <c r="G331" s="36"/>
      <c r="H331" s="18" t="s">
        <v>359</v>
      </c>
      <c r="I331" s="18" t="s">
        <v>359</v>
      </c>
      <c r="J331" s="18" t="s">
        <v>359</v>
      </c>
      <c r="K331" s="23">
        <v>438387.3</v>
      </c>
      <c r="L331" s="23">
        <v>480301.5</v>
      </c>
      <c r="M331" s="23">
        <v>480301.5</v>
      </c>
    </row>
    <row r="332" spans="5:14" ht="51">
      <c r="E332" s="17" t="s">
        <v>363</v>
      </c>
      <c r="F332" s="51"/>
      <c r="G332" s="36" t="s">
        <v>105</v>
      </c>
      <c r="H332" s="27">
        <v>82600</v>
      </c>
      <c r="I332" s="27">
        <v>82600</v>
      </c>
      <c r="J332" s="27">
        <v>86652</v>
      </c>
      <c r="K332" s="23">
        <v>5343.2</v>
      </c>
      <c r="L332" s="23">
        <v>6151.8</v>
      </c>
      <c r="M332" s="23">
        <v>6151.8</v>
      </c>
    </row>
    <row r="333" spans="5:14" ht="27.75" customHeight="1">
      <c r="E333" s="128" t="s">
        <v>25</v>
      </c>
      <c r="F333" s="129"/>
      <c r="G333" s="129"/>
      <c r="H333" s="129"/>
      <c r="I333" s="129"/>
      <c r="J333" s="129"/>
      <c r="K333" s="129"/>
      <c r="L333" s="129"/>
      <c r="M333" s="130"/>
    </row>
    <row r="334" spans="5:14" ht="24.75" customHeight="1">
      <c r="E334" s="106" t="s">
        <v>45</v>
      </c>
      <c r="F334" s="107"/>
      <c r="G334" s="107"/>
      <c r="H334" s="107"/>
      <c r="I334" s="107"/>
      <c r="J334" s="107"/>
      <c r="K334" s="107"/>
      <c r="L334" s="107"/>
      <c r="M334" s="108"/>
    </row>
    <row r="335" spans="5:14" ht="15.75" customHeight="1">
      <c r="E335" s="128" t="s">
        <v>26</v>
      </c>
      <c r="F335" s="129"/>
      <c r="G335" s="129"/>
      <c r="H335" s="129"/>
      <c r="I335" s="129"/>
      <c r="J335" s="129"/>
      <c r="K335" s="129"/>
      <c r="L335" s="129"/>
      <c r="M335" s="130"/>
    </row>
    <row r="336" spans="5:14" ht="166.5" customHeight="1">
      <c r="E336" s="17" t="s">
        <v>185</v>
      </c>
      <c r="F336" s="17" t="s">
        <v>186</v>
      </c>
      <c r="G336" s="44" t="s">
        <v>11</v>
      </c>
      <c r="H336" s="21">
        <v>340</v>
      </c>
      <c r="I336" s="21">
        <v>513</v>
      </c>
      <c r="J336" s="21">
        <v>893</v>
      </c>
      <c r="K336" s="45">
        <v>2690.7</v>
      </c>
      <c r="L336" s="45">
        <v>6249.6</v>
      </c>
      <c r="M336" s="45">
        <v>4948.1913699999996</v>
      </c>
    </row>
    <row r="337" spans="5:13" ht="128.25" customHeight="1">
      <c r="E337" s="17" t="s">
        <v>365</v>
      </c>
      <c r="F337" s="17" t="s">
        <v>366</v>
      </c>
      <c r="G337" s="44" t="s">
        <v>11</v>
      </c>
      <c r="H337" s="21">
        <v>20</v>
      </c>
      <c r="I337" s="21">
        <v>20</v>
      </c>
      <c r="J337" s="21">
        <v>0</v>
      </c>
      <c r="K337" s="45">
        <v>793</v>
      </c>
      <c r="L337" s="45">
        <v>0</v>
      </c>
      <c r="M337" s="45">
        <v>0</v>
      </c>
    </row>
    <row r="338" spans="5:13">
      <c r="E338" s="139" t="s">
        <v>27</v>
      </c>
      <c r="F338" s="140"/>
      <c r="G338" s="140"/>
      <c r="H338" s="140"/>
      <c r="I338" s="140"/>
      <c r="J338" s="140"/>
      <c r="K338" s="140"/>
      <c r="L338" s="140"/>
      <c r="M338" s="141"/>
    </row>
    <row r="339" spans="5:13" ht="29.25" customHeight="1">
      <c r="E339" s="34" t="s">
        <v>367</v>
      </c>
      <c r="F339" s="34" t="s">
        <v>228</v>
      </c>
      <c r="G339" s="53" t="s">
        <v>159</v>
      </c>
      <c r="H339" s="21">
        <v>18</v>
      </c>
      <c r="I339" s="45">
        <v>18</v>
      </c>
      <c r="J339" s="45">
        <v>18</v>
      </c>
      <c r="K339" s="45">
        <v>9900.6</v>
      </c>
      <c r="L339" s="45">
        <v>18395.900000000001</v>
      </c>
      <c r="M339" s="45">
        <v>18395.900000000001</v>
      </c>
    </row>
    <row r="340" spans="5:13" ht="55.5" customHeight="1">
      <c r="E340" s="34" t="s">
        <v>163</v>
      </c>
      <c r="F340" s="54" t="s">
        <v>103</v>
      </c>
      <c r="G340" s="55" t="s">
        <v>159</v>
      </c>
      <c r="H340" s="45">
        <v>4864</v>
      </c>
      <c r="I340" s="45">
        <v>4864</v>
      </c>
      <c r="J340" s="45">
        <v>5232</v>
      </c>
      <c r="K340" s="45">
        <v>1509.6</v>
      </c>
      <c r="L340" s="45">
        <v>2224.9</v>
      </c>
      <c r="M340" s="45">
        <v>2224.9</v>
      </c>
    </row>
    <row r="341" spans="5:13" ht="39" customHeight="1">
      <c r="E341" s="149" t="s">
        <v>368</v>
      </c>
      <c r="F341" s="54" t="s">
        <v>369</v>
      </c>
      <c r="G341" s="55" t="s">
        <v>159</v>
      </c>
      <c r="H341" s="45">
        <v>620</v>
      </c>
      <c r="I341" s="45">
        <v>620</v>
      </c>
      <c r="J341" s="45">
        <v>56</v>
      </c>
      <c r="K341" s="45">
        <v>5061.8</v>
      </c>
      <c r="L341" s="45">
        <v>462.1</v>
      </c>
      <c r="M341" s="45">
        <v>462.1</v>
      </c>
    </row>
    <row r="342" spans="5:13" ht="66.75" customHeight="1">
      <c r="E342" s="150"/>
      <c r="F342" s="54" t="s">
        <v>370</v>
      </c>
      <c r="G342" s="55" t="s">
        <v>159</v>
      </c>
      <c r="H342" s="45">
        <v>307</v>
      </c>
      <c r="I342" s="45">
        <v>307</v>
      </c>
      <c r="J342" s="45">
        <v>70</v>
      </c>
      <c r="K342" s="45">
        <v>2504.4</v>
      </c>
      <c r="L342" s="45">
        <v>577.6</v>
      </c>
      <c r="M342" s="45">
        <v>577.6</v>
      </c>
    </row>
    <row r="343" spans="5:13" ht="40.5" customHeight="1">
      <c r="E343" s="34" t="s">
        <v>371</v>
      </c>
      <c r="F343" s="34" t="s">
        <v>372</v>
      </c>
      <c r="G343" s="55" t="s">
        <v>174</v>
      </c>
      <c r="H343" s="21">
        <v>6799.7</v>
      </c>
      <c r="I343" s="45">
        <v>6800</v>
      </c>
      <c r="J343" s="45">
        <v>6799.7</v>
      </c>
      <c r="K343" s="45">
        <v>2631.4</v>
      </c>
      <c r="L343" s="45">
        <v>10785.3</v>
      </c>
      <c r="M343" s="45">
        <v>10785.3</v>
      </c>
    </row>
    <row r="344" spans="5:13" ht="28.5" customHeight="1">
      <c r="E344" s="34" t="s">
        <v>373</v>
      </c>
      <c r="F344" s="34" t="s">
        <v>228</v>
      </c>
      <c r="G344" s="56" t="s">
        <v>64</v>
      </c>
      <c r="H344" s="45">
        <v>108</v>
      </c>
      <c r="I344" s="45">
        <v>108</v>
      </c>
      <c r="J344" s="45">
        <v>152</v>
      </c>
      <c r="K344" s="45">
        <v>379.4</v>
      </c>
      <c r="L344" s="45">
        <v>426.4</v>
      </c>
      <c r="M344" s="45">
        <v>426.4</v>
      </c>
    </row>
    <row r="345" spans="5:13" ht="69" customHeight="1">
      <c r="E345" s="34" t="s">
        <v>127</v>
      </c>
      <c r="F345" s="34" t="s">
        <v>228</v>
      </c>
      <c r="G345" s="53" t="s">
        <v>44</v>
      </c>
      <c r="H345" s="45">
        <v>144</v>
      </c>
      <c r="I345" s="45">
        <v>144</v>
      </c>
      <c r="J345" s="45">
        <v>144</v>
      </c>
      <c r="K345" s="45">
        <v>174.1</v>
      </c>
      <c r="L345" s="45">
        <v>195.6</v>
      </c>
      <c r="M345" s="45">
        <v>195.6</v>
      </c>
    </row>
    <row r="346" spans="5:13" ht="67.5" customHeight="1">
      <c r="E346" s="34" t="s">
        <v>229</v>
      </c>
      <c r="F346" s="34" t="s">
        <v>158</v>
      </c>
      <c r="G346" s="53" t="s">
        <v>44</v>
      </c>
      <c r="H346" s="45">
        <v>1600</v>
      </c>
      <c r="I346" s="45">
        <v>1600</v>
      </c>
      <c r="J346" s="45">
        <v>1646</v>
      </c>
      <c r="K346" s="45">
        <v>20091.7</v>
      </c>
      <c r="L346" s="45">
        <v>22575.5</v>
      </c>
      <c r="M346" s="45">
        <v>22575.5</v>
      </c>
    </row>
    <row r="347" spans="5:13" ht="142.5" customHeight="1">
      <c r="E347" s="57" t="s">
        <v>374</v>
      </c>
      <c r="F347" s="34" t="s">
        <v>63</v>
      </c>
      <c r="G347" s="53" t="s">
        <v>11</v>
      </c>
      <c r="H347" s="45">
        <f>31515+5022</f>
        <v>36537</v>
      </c>
      <c r="I347" s="45">
        <f>31515+5022</f>
        <v>36537</v>
      </c>
      <c r="J347" s="45">
        <v>37216</v>
      </c>
      <c r="K347" s="45">
        <v>1159947</v>
      </c>
      <c r="L347" s="45">
        <v>1303343.1000000001</v>
      </c>
      <c r="M347" s="45">
        <v>1303343.1000000001</v>
      </c>
    </row>
    <row r="348" spans="5:13" ht="154.5" customHeight="1">
      <c r="E348" s="35" t="s">
        <v>230</v>
      </c>
      <c r="F348" s="34" t="s">
        <v>63</v>
      </c>
      <c r="G348" s="53" t="s">
        <v>11</v>
      </c>
      <c r="H348" s="45">
        <f>44564+2190</f>
        <v>46754</v>
      </c>
      <c r="I348" s="45">
        <f>44564+2190</f>
        <v>46754</v>
      </c>
      <c r="J348" s="45">
        <v>49334</v>
      </c>
      <c r="K348" s="45">
        <v>668460</v>
      </c>
      <c r="L348" s="45">
        <v>751097</v>
      </c>
      <c r="M348" s="45">
        <v>751097</v>
      </c>
    </row>
    <row r="349" spans="5:13" ht="141" customHeight="1">
      <c r="E349" s="34" t="s">
        <v>231</v>
      </c>
      <c r="F349" s="34" t="s">
        <v>63</v>
      </c>
      <c r="G349" s="53" t="s">
        <v>11</v>
      </c>
      <c r="H349" s="45">
        <v>32053</v>
      </c>
      <c r="I349" s="45">
        <v>32053</v>
      </c>
      <c r="J349" s="45">
        <v>41573</v>
      </c>
      <c r="K349" s="45">
        <v>224371</v>
      </c>
      <c r="L349" s="45">
        <v>252108.4</v>
      </c>
      <c r="M349" s="45">
        <v>252108.4</v>
      </c>
    </row>
    <row r="350" spans="5:13" ht="103.5" customHeight="1">
      <c r="E350" s="43" t="s">
        <v>375</v>
      </c>
      <c r="F350" s="58" t="s">
        <v>376</v>
      </c>
      <c r="G350" s="56" t="s">
        <v>44</v>
      </c>
      <c r="H350" s="45">
        <v>900</v>
      </c>
      <c r="I350" s="45">
        <v>900</v>
      </c>
      <c r="J350" s="45">
        <v>1722</v>
      </c>
      <c r="K350" s="45">
        <v>3607</v>
      </c>
      <c r="L350" s="45">
        <v>4052.9</v>
      </c>
      <c r="M350" s="45">
        <v>4052.9</v>
      </c>
    </row>
    <row r="351" spans="5:13">
      <c r="E351" s="139" t="s">
        <v>28</v>
      </c>
      <c r="F351" s="140"/>
      <c r="G351" s="140"/>
      <c r="H351" s="140"/>
      <c r="I351" s="140"/>
      <c r="J351" s="140"/>
      <c r="K351" s="140"/>
      <c r="L351" s="140"/>
      <c r="M351" s="141"/>
    </row>
    <row r="352" spans="5:13" ht="38.25">
      <c r="E352" s="37" t="s">
        <v>109</v>
      </c>
      <c r="F352" s="37" t="s">
        <v>13</v>
      </c>
      <c r="G352" s="37" t="s">
        <v>159</v>
      </c>
      <c r="H352" s="45">
        <v>0</v>
      </c>
      <c r="I352" s="45">
        <v>0</v>
      </c>
      <c r="J352" s="45">
        <v>42</v>
      </c>
      <c r="K352" s="45">
        <v>0</v>
      </c>
      <c r="L352" s="45">
        <v>18936.400000000001</v>
      </c>
      <c r="M352" s="45">
        <f t="shared" ref="M352:M375" si="0">L352</f>
        <v>18936.400000000001</v>
      </c>
    </row>
    <row r="353" spans="1:13" ht="38.25">
      <c r="E353" s="37" t="s">
        <v>250</v>
      </c>
      <c r="F353" s="37" t="s">
        <v>13</v>
      </c>
      <c r="G353" s="37" t="s">
        <v>159</v>
      </c>
      <c r="H353" s="45">
        <v>0</v>
      </c>
      <c r="I353" s="45">
        <v>0</v>
      </c>
      <c r="J353" s="45">
        <v>14</v>
      </c>
      <c r="K353" s="45">
        <v>0</v>
      </c>
      <c r="L353" s="45">
        <v>2032.9</v>
      </c>
      <c r="M353" s="45">
        <f t="shared" si="0"/>
        <v>2032.9</v>
      </c>
    </row>
    <row r="354" spans="1:13" ht="76.5">
      <c r="E354" s="37" t="s">
        <v>251</v>
      </c>
      <c r="F354" s="37"/>
      <c r="G354" s="37"/>
      <c r="H354" s="45">
        <v>0</v>
      </c>
      <c r="I354" s="45">
        <v>0</v>
      </c>
      <c r="J354" s="45">
        <v>17</v>
      </c>
      <c r="K354" s="45">
        <v>0</v>
      </c>
      <c r="L354" s="45">
        <v>7385.6</v>
      </c>
      <c r="M354" s="45">
        <v>7385.6</v>
      </c>
    </row>
    <row r="355" spans="1:13" ht="38.25">
      <c r="E355" s="37" t="s">
        <v>377</v>
      </c>
      <c r="F355" s="37"/>
      <c r="G355" s="37"/>
      <c r="H355" s="45">
        <v>0</v>
      </c>
      <c r="I355" s="45">
        <v>0</v>
      </c>
      <c r="J355" s="45">
        <v>25</v>
      </c>
      <c r="K355" s="45">
        <v>0</v>
      </c>
      <c r="L355" s="45">
        <v>3396.6</v>
      </c>
      <c r="M355" s="45">
        <v>3396.6</v>
      </c>
    </row>
    <row r="356" spans="1:13" ht="25.5">
      <c r="E356" s="37" t="s">
        <v>378</v>
      </c>
      <c r="F356" s="37" t="s">
        <v>13</v>
      </c>
      <c r="G356" s="37" t="s">
        <v>159</v>
      </c>
      <c r="H356" s="45">
        <v>0</v>
      </c>
      <c r="I356" s="45">
        <v>0</v>
      </c>
      <c r="J356" s="45">
        <v>22</v>
      </c>
      <c r="K356" s="45">
        <v>0</v>
      </c>
      <c r="L356" s="45">
        <v>541.20000000000005</v>
      </c>
      <c r="M356" s="45">
        <f t="shared" si="0"/>
        <v>541.20000000000005</v>
      </c>
    </row>
    <row r="357" spans="1:13" ht="38.25">
      <c r="E357" s="37" t="s">
        <v>109</v>
      </c>
      <c r="F357" s="37" t="s">
        <v>13</v>
      </c>
      <c r="G357" s="37" t="s">
        <v>159</v>
      </c>
      <c r="H357" s="45">
        <v>0</v>
      </c>
      <c r="I357" s="45">
        <v>0</v>
      </c>
      <c r="J357" s="45">
        <v>0</v>
      </c>
      <c r="K357" s="45">
        <v>0</v>
      </c>
      <c r="L357" s="45">
        <v>0</v>
      </c>
      <c r="M357" s="45">
        <v>0</v>
      </c>
    </row>
    <row r="358" spans="1:13" ht="38.25">
      <c r="E358" s="37" t="s">
        <v>250</v>
      </c>
      <c r="F358" s="37" t="s">
        <v>13</v>
      </c>
      <c r="G358" s="37" t="s">
        <v>159</v>
      </c>
      <c r="H358" s="45">
        <v>0</v>
      </c>
      <c r="I358" s="45">
        <v>0</v>
      </c>
      <c r="J358" s="45">
        <v>0</v>
      </c>
      <c r="K358" s="45">
        <v>0</v>
      </c>
      <c r="L358" s="45">
        <v>0</v>
      </c>
      <c r="M358" s="45">
        <f>L358</f>
        <v>0</v>
      </c>
    </row>
    <row r="359" spans="1:13" ht="76.5">
      <c r="E359" s="37" t="s">
        <v>379</v>
      </c>
      <c r="F359" s="37" t="s">
        <v>13</v>
      </c>
      <c r="G359" s="37" t="s">
        <v>159</v>
      </c>
      <c r="H359" s="45">
        <v>0</v>
      </c>
      <c r="I359" s="45">
        <v>0</v>
      </c>
      <c r="J359" s="45">
        <v>0</v>
      </c>
      <c r="K359" s="45">
        <v>0</v>
      </c>
      <c r="L359" s="45">
        <v>0</v>
      </c>
      <c r="M359" s="45">
        <v>0</v>
      </c>
    </row>
    <row r="360" spans="1:13" ht="76.5">
      <c r="E360" s="37" t="s">
        <v>251</v>
      </c>
      <c r="F360" s="37" t="s">
        <v>13</v>
      </c>
      <c r="G360" s="37" t="s">
        <v>159</v>
      </c>
      <c r="H360" s="45">
        <v>0</v>
      </c>
      <c r="I360" s="45">
        <v>0</v>
      </c>
      <c r="J360" s="45">
        <v>0</v>
      </c>
      <c r="K360" s="45">
        <v>0</v>
      </c>
      <c r="L360" s="45">
        <v>0</v>
      </c>
      <c r="M360" s="45">
        <f t="shared" si="0"/>
        <v>0</v>
      </c>
    </row>
    <row r="361" spans="1:13" ht="38.25">
      <c r="E361" s="37" t="s">
        <v>377</v>
      </c>
      <c r="F361" s="37" t="s">
        <v>13</v>
      </c>
      <c r="G361" s="37" t="s">
        <v>159</v>
      </c>
      <c r="H361" s="45">
        <v>0</v>
      </c>
      <c r="I361" s="45">
        <v>0</v>
      </c>
      <c r="J361" s="45">
        <v>0</v>
      </c>
      <c r="K361" s="45">
        <v>0</v>
      </c>
      <c r="L361" s="45">
        <v>0</v>
      </c>
      <c r="M361" s="45">
        <f>L361</f>
        <v>0</v>
      </c>
    </row>
    <row r="362" spans="1:13" ht="25.5">
      <c r="E362" s="37" t="s">
        <v>252</v>
      </c>
      <c r="F362" s="37" t="s">
        <v>13</v>
      </c>
      <c r="G362" s="37" t="s">
        <v>159</v>
      </c>
      <c r="H362" s="45">
        <v>0</v>
      </c>
      <c r="I362" s="45">
        <v>0</v>
      </c>
      <c r="J362" s="45">
        <v>362</v>
      </c>
      <c r="K362" s="45">
        <v>0</v>
      </c>
      <c r="L362" s="45">
        <v>13807.3</v>
      </c>
      <c r="M362" s="45">
        <f t="shared" si="0"/>
        <v>13807.3</v>
      </c>
    </row>
    <row r="363" spans="1:13" ht="27" customHeight="1">
      <c r="A363" s="16" t="s">
        <v>115</v>
      </c>
      <c r="E363" s="37" t="s">
        <v>111</v>
      </c>
      <c r="F363" s="37" t="s">
        <v>13</v>
      </c>
      <c r="G363" s="37" t="s">
        <v>159</v>
      </c>
      <c r="H363" s="45">
        <v>0</v>
      </c>
      <c r="I363" s="45">
        <v>0</v>
      </c>
      <c r="J363" s="45">
        <v>450</v>
      </c>
      <c r="K363" s="45">
        <v>0</v>
      </c>
      <c r="L363" s="45">
        <v>26669.3</v>
      </c>
      <c r="M363" s="45">
        <f t="shared" si="0"/>
        <v>26669.3</v>
      </c>
    </row>
    <row r="364" spans="1:13" ht="79.5" customHeight="1">
      <c r="A364" s="16" t="s">
        <v>116</v>
      </c>
      <c r="E364" s="37" t="s">
        <v>112</v>
      </c>
      <c r="F364" s="37" t="s">
        <v>110</v>
      </c>
      <c r="G364" s="37" t="s">
        <v>38</v>
      </c>
      <c r="H364" s="45">
        <v>0</v>
      </c>
      <c r="I364" s="45">
        <v>0</v>
      </c>
      <c r="J364" s="45">
        <v>282</v>
      </c>
      <c r="K364" s="45">
        <v>0</v>
      </c>
      <c r="L364" s="45">
        <v>9509.9</v>
      </c>
      <c r="M364" s="45">
        <f t="shared" si="0"/>
        <v>9509.9</v>
      </c>
    </row>
    <row r="365" spans="1:13" ht="76.5">
      <c r="E365" s="37" t="s">
        <v>113</v>
      </c>
      <c r="F365" s="37" t="s">
        <v>110</v>
      </c>
      <c r="G365" s="37" t="s">
        <v>38</v>
      </c>
      <c r="H365" s="45">
        <v>0</v>
      </c>
      <c r="I365" s="45">
        <v>0</v>
      </c>
      <c r="J365" s="45">
        <v>165</v>
      </c>
      <c r="K365" s="45">
        <v>0</v>
      </c>
      <c r="L365" s="45">
        <v>15401.3</v>
      </c>
      <c r="M365" s="45">
        <f t="shared" si="0"/>
        <v>15401.3</v>
      </c>
    </row>
    <row r="366" spans="1:13" ht="76.5">
      <c r="E366" s="37" t="s">
        <v>380</v>
      </c>
      <c r="F366" s="37" t="s">
        <v>110</v>
      </c>
      <c r="G366" s="37" t="s">
        <v>38</v>
      </c>
      <c r="H366" s="45">
        <v>0</v>
      </c>
      <c r="I366" s="45">
        <v>0</v>
      </c>
      <c r="J366" s="45">
        <v>198</v>
      </c>
      <c r="K366" s="45">
        <v>0</v>
      </c>
      <c r="L366" s="45">
        <v>16559.400000000001</v>
      </c>
      <c r="M366" s="45">
        <f t="shared" si="0"/>
        <v>16559.400000000001</v>
      </c>
    </row>
    <row r="367" spans="1:13" ht="76.5">
      <c r="E367" s="37" t="s">
        <v>253</v>
      </c>
      <c r="F367" s="37" t="s">
        <v>110</v>
      </c>
      <c r="G367" s="37" t="s">
        <v>38</v>
      </c>
      <c r="H367" s="45">
        <v>0</v>
      </c>
      <c r="I367" s="45">
        <v>0</v>
      </c>
      <c r="J367" s="45">
        <v>224</v>
      </c>
      <c r="K367" s="45">
        <v>0</v>
      </c>
      <c r="L367" s="45">
        <v>17616</v>
      </c>
      <c r="M367" s="45">
        <f t="shared" si="0"/>
        <v>17616</v>
      </c>
    </row>
    <row r="368" spans="1:13" ht="76.5">
      <c r="E368" s="37" t="s">
        <v>114</v>
      </c>
      <c r="F368" s="37" t="s">
        <v>110</v>
      </c>
      <c r="G368" s="37" t="s">
        <v>38</v>
      </c>
      <c r="H368" s="45">
        <v>0</v>
      </c>
      <c r="I368" s="45">
        <v>0</v>
      </c>
      <c r="J368" s="45">
        <v>184</v>
      </c>
      <c r="K368" s="45">
        <v>0</v>
      </c>
      <c r="L368" s="45">
        <v>16672.599999999999</v>
      </c>
      <c r="M368" s="45">
        <f t="shared" si="0"/>
        <v>16672.599999999999</v>
      </c>
    </row>
    <row r="369" spans="5:13" ht="76.5">
      <c r="E369" s="37" t="s">
        <v>115</v>
      </c>
      <c r="F369" s="37" t="s">
        <v>110</v>
      </c>
      <c r="G369" s="37" t="s">
        <v>38</v>
      </c>
      <c r="H369" s="45">
        <v>0</v>
      </c>
      <c r="I369" s="45">
        <v>0</v>
      </c>
      <c r="J369" s="45">
        <v>206</v>
      </c>
      <c r="K369" s="45">
        <v>0</v>
      </c>
      <c r="L369" s="45">
        <v>8018.3</v>
      </c>
      <c r="M369" s="45">
        <f t="shared" si="0"/>
        <v>8018.3</v>
      </c>
    </row>
    <row r="370" spans="5:13" ht="76.5">
      <c r="E370" s="37" t="s">
        <v>116</v>
      </c>
      <c r="F370" s="37" t="s">
        <v>110</v>
      </c>
      <c r="G370" s="37" t="s">
        <v>38</v>
      </c>
      <c r="H370" s="45">
        <v>0</v>
      </c>
      <c r="I370" s="45">
        <v>0</v>
      </c>
      <c r="J370" s="45">
        <v>732</v>
      </c>
      <c r="K370" s="45">
        <v>0</v>
      </c>
      <c r="L370" s="45">
        <v>37887.5</v>
      </c>
      <c r="M370" s="45">
        <f t="shared" si="0"/>
        <v>37887.5</v>
      </c>
    </row>
    <row r="371" spans="5:13" ht="76.5">
      <c r="E371" s="37" t="s">
        <v>117</v>
      </c>
      <c r="F371" s="37" t="s">
        <v>110</v>
      </c>
      <c r="G371" s="37" t="s">
        <v>38</v>
      </c>
      <c r="H371" s="45">
        <v>0</v>
      </c>
      <c r="I371" s="45">
        <v>0</v>
      </c>
      <c r="J371" s="45">
        <v>79</v>
      </c>
      <c r="K371" s="45">
        <v>0</v>
      </c>
      <c r="L371" s="45">
        <v>3391.5</v>
      </c>
      <c r="M371" s="45">
        <f t="shared" si="0"/>
        <v>3391.5</v>
      </c>
    </row>
    <row r="372" spans="5:13" ht="76.5">
      <c r="E372" s="37" t="s">
        <v>118</v>
      </c>
      <c r="F372" s="37" t="s">
        <v>110</v>
      </c>
      <c r="G372" s="37" t="s">
        <v>38</v>
      </c>
      <c r="H372" s="45">
        <v>0</v>
      </c>
      <c r="I372" s="45">
        <v>0</v>
      </c>
      <c r="J372" s="45">
        <v>61</v>
      </c>
      <c r="K372" s="45">
        <v>0</v>
      </c>
      <c r="L372" s="45">
        <v>2868.3</v>
      </c>
      <c r="M372" s="45">
        <f t="shared" si="0"/>
        <v>2868.3</v>
      </c>
    </row>
    <row r="373" spans="5:13" ht="76.5">
      <c r="E373" s="37" t="s">
        <v>169</v>
      </c>
      <c r="F373" s="37" t="s">
        <v>110</v>
      </c>
      <c r="G373" s="37" t="s">
        <v>38</v>
      </c>
      <c r="H373" s="45">
        <v>0</v>
      </c>
      <c r="I373" s="45">
        <v>0</v>
      </c>
      <c r="J373" s="45">
        <v>80</v>
      </c>
      <c r="K373" s="45">
        <v>0</v>
      </c>
      <c r="L373" s="45">
        <v>8852.5</v>
      </c>
      <c r="M373" s="45">
        <f t="shared" si="0"/>
        <v>8852.5</v>
      </c>
    </row>
    <row r="374" spans="5:13" ht="76.5">
      <c r="E374" s="37" t="s">
        <v>254</v>
      </c>
      <c r="F374" s="37" t="s">
        <v>110</v>
      </c>
      <c r="G374" s="37" t="s">
        <v>38</v>
      </c>
      <c r="H374" s="45">
        <v>0</v>
      </c>
      <c r="I374" s="45">
        <v>0</v>
      </c>
      <c r="J374" s="45">
        <v>471</v>
      </c>
      <c r="K374" s="45">
        <v>0</v>
      </c>
      <c r="L374" s="45">
        <v>8051.8</v>
      </c>
      <c r="M374" s="45">
        <f t="shared" si="0"/>
        <v>8051.8</v>
      </c>
    </row>
    <row r="375" spans="5:13" ht="51">
      <c r="E375" s="37" t="s">
        <v>119</v>
      </c>
      <c r="F375" s="37" t="s">
        <v>381</v>
      </c>
      <c r="G375" s="37" t="s">
        <v>38</v>
      </c>
      <c r="H375" s="45">
        <v>0</v>
      </c>
      <c r="I375" s="45">
        <v>0</v>
      </c>
      <c r="J375" s="45">
        <v>39</v>
      </c>
      <c r="K375" s="45">
        <v>0</v>
      </c>
      <c r="L375" s="45">
        <v>214.1</v>
      </c>
      <c r="M375" s="45">
        <f t="shared" si="0"/>
        <v>214.1</v>
      </c>
    </row>
    <row r="376" spans="5:13" ht="191.25">
      <c r="E376" s="37" t="s">
        <v>120</v>
      </c>
      <c r="F376" s="37" t="s">
        <v>382</v>
      </c>
      <c r="G376" s="37" t="s">
        <v>38</v>
      </c>
      <c r="H376" s="45">
        <v>0</v>
      </c>
      <c r="I376" s="45">
        <v>0</v>
      </c>
      <c r="J376" s="45">
        <v>110</v>
      </c>
      <c r="K376" s="45">
        <v>0</v>
      </c>
      <c r="L376" s="45">
        <v>9255</v>
      </c>
      <c r="M376" s="45">
        <v>9255</v>
      </c>
    </row>
    <row r="377" spans="5:13" ht="38.25">
      <c r="E377" s="37" t="s">
        <v>121</v>
      </c>
      <c r="F377" s="37" t="s">
        <v>13</v>
      </c>
      <c r="G377" s="38" t="s">
        <v>159</v>
      </c>
      <c r="H377" s="45">
        <v>0</v>
      </c>
      <c r="I377" s="45">
        <v>0</v>
      </c>
      <c r="J377" s="45">
        <v>78</v>
      </c>
      <c r="K377" s="45">
        <v>0</v>
      </c>
      <c r="L377" s="45">
        <v>2582.8000000000002</v>
      </c>
      <c r="M377" s="45">
        <f>L377</f>
        <v>2582.8000000000002</v>
      </c>
    </row>
    <row r="378" spans="5:13" ht="38.25">
      <c r="E378" s="37" t="s">
        <v>383</v>
      </c>
      <c r="F378" s="37" t="s">
        <v>13</v>
      </c>
      <c r="G378" s="38" t="s">
        <v>159</v>
      </c>
      <c r="H378" s="45">
        <v>0</v>
      </c>
      <c r="I378" s="45">
        <v>0</v>
      </c>
      <c r="J378" s="45">
        <v>2</v>
      </c>
      <c r="K378" s="45">
        <v>0</v>
      </c>
      <c r="L378" s="45">
        <v>600</v>
      </c>
      <c r="M378" s="45">
        <f>L378</f>
        <v>600</v>
      </c>
    </row>
    <row r="379" spans="5:13" ht="25.5">
      <c r="E379" s="37" t="s">
        <v>123</v>
      </c>
      <c r="F379" s="37" t="s">
        <v>13</v>
      </c>
      <c r="G379" s="38" t="s">
        <v>159</v>
      </c>
      <c r="H379" s="45">
        <v>0</v>
      </c>
      <c r="I379" s="45">
        <v>0</v>
      </c>
      <c r="J379" s="45">
        <v>0</v>
      </c>
      <c r="K379" s="45">
        <v>0</v>
      </c>
      <c r="L379" s="45">
        <v>0</v>
      </c>
      <c r="M379" s="45">
        <v>0</v>
      </c>
    </row>
    <row r="380" spans="5:13" ht="38.25">
      <c r="E380" s="37" t="s">
        <v>170</v>
      </c>
      <c r="F380" s="37" t="s">
        <v>13</v>
      </c>
      <c r="G380" s="38" t="s">
        <v>159</v>
      </c>
      <c r="H380" s="45">
        <v>0</v>
      </c>
      <c r="I380" s="45">
        <v>0</v>
      </c>
      <c r="J380" s="45">
        <v>0</v>
      </c>
      <c r="K380" s="45" t="s">
        <v>39</v>
      </c>
      <c r="L380" s="45" t="s">
        <v>39</v>
      </c>
      <c r="M380" s="45" t="s">
        <v>39</v>
      </c>
    </row>
    <row r="381" spans="5:13" ht="38.25">
      <c r="E381" s="37" t="s">
        <v>255</v>
      </c>
      <c r="F381" s="37" t="s">
        <v>13</v>
      </c>
      <c r="G381" s="37" t="s">
        <v>159</v>
      </c>
      <c r="H381" s="45">
        <v>233376</v>
      </c>
      <c r="I381" s="45">
        <v>233376</v>
      </c>
      <c r="J381" s="45">
        <v>233376</v>
      </c>
      <c r="K381" s="45">
        <v>17601.7</v>
      </c>
      <c r="L381" s="45">
        <v>18979.5</v>
      </c>
      <c r="M381" s="45">
        <v>18979.5</v>
      </c>
    </row>
    <row r="382" spans="5:13" ht="25.5">
      <c r="E382" s="37" t="s">
        <v>384</v>
      </c>
      <c r="F382" s="37" t="s">
        <v>13</v>
      </c>
      <c r="G382" s="37" t="s">
        <v>159</v>
      </c>
      <c r="H382" s="45">
        <v>0</v>
      </c>
      <c r="I382" s="45">
        <v>0</v>
      </c>
      <c r="J382" s="45">
        <v>0</v>
      </c>
      <c r="K382" s="45">
        <v>0</v>
      </c>
      <c r="L382" s="45">
        <v>0</v>
      </c>
      <c r="M382" s="45">
        <v>0</v>
      </c>
    </row>
    <row r="383" spans="5:13" ht="51">
      <c r="E383" s="37" t="s">
        <v>256</v>
      </c>
      <c r="F383" s="37" t="s">
        <v>104</v>
      </c>
      <c r="G383" s="37" t="s">
        <v>105</v>
      </c>
      <c r="H383" s="45">
        <v>0</v>
      </c>
      <c r="I383" s="45">
        <v>0</v>
      </c>
      <c r="J383" s="45">
        <v>4</v>
      </c>
      <c r="K383" s="45">
        <v>0</v>
      </c>
      <c r="L383" s="45">
        <v>612</v>
      </c>
      <c r="M383" s="45">
        <v>612</v>
      </c>
    </row>
    <row r="384" spans="5:13" ht="76.5">
      <c r="E384" s="37" t="s">
        <v>252</v>
      </c>
      <c r="F384" s="37" t="s">
        <v>110</v>
      </c>
      <c r="G384" s="37" t="s">
        <v>38</v>
      </c>
      <c r="H384" s="45">
        <v>360</v>
      </c>
      <c r="I384" s="45">
        <v>360</v>
      </c>
      <c r="J384" s="45">
        <v>0</v>
      </c>
      <c r="K384" s="45">
        <v>14277.5</v>
      </c>
      <c r="L384" s="45">
        <v>0</v>
      </c>
      <c r="M384" s="45">
        <f>L384</f>
        <v>0</v>
      </c>
    </row>
    <row r="385" spans="5:13" ht="25.5">
      <c r="E385" s="37" t="s">
        <v>111</v>
      </c>
      <c r="F385" s="37" t="s">
        <v>13</v>
      </c>
      <c r="G385" s="37" t="s">
        <v>159</v>
      </c>
      <c r="H385" s="45">
        <v>450</v>
      </c>
      <c r="I385" s="45">
        <v>450</v>
      </c>
      <c r="J385" s="45">
        <v>0</v>
      </c>
      <c r="K385" s="45">
        <v>30107.200000000001</v>
      </c>
      <c r="L385" s="45">
        <v>0</v>
      </c>
      <c r="M385" s="45">
        <v>0</v>
      </c>
    </row>
    <row r="386" spans="5:13" ht="76.5">
      <c r="E386" s="37" t="s">
        <v>112</v>
      </c>
      <c r="F386" s="37" t="s">
        <v>110</v>
      </c>
      <c r="G386" s="37" t="s">
        <v>38</v>
      </c>
      <c r="H386" s="45">
        <v>276</v>
      </c>
      <c r="I386" s="45">
        <v>276</v>
      </c>
      <c r="J386" s="45">
        <v>0</v>
      </c>
      <c r="K386" s="45">
        <v>8269.5</v>
      </c>
      <c r="L386" s="45">
        <v>0</v>
      </c>
      <c r="M386" s="45">
        <v>0</v>
      </c>
    </row>
    <row r="387" spans="5:13" ht="76.5">
      <c r="E387" s="37" t="s">
        <v>113</v>
      </c>
      <c r="F387" s="37" t="s">
        <v>110</v>
      </c>
      <c r="G387" s="37" t="s">
        <v>38</v>
      </c>
      <c r="H387" s="45">
        <v>165</v>
      </c>
      <c r="I387" s="45">
        <v>165</v>
      </c>
      <c r="J387" s="45">
        <v>0</v>
      </c>
      <c r="K387" s="45">
        <v>14708</v>
      </c>
      <c r="L387" s="45">
        <v>0</v>
      </c>
      <c r="M387" s="45">
        <f t="shared" ref="M387:M402" si="1">L387</f>
        <v>0</v>
      </c>
    </row>
    <row r="388" spans="5:13" ht="76.5">
      <c r="E388" s="37" t="s">
        <v>380</v>
      </c>
      <c r="F388" s="37" t="s">
        <v>110</v>
      </c>
      <c r="G388" s="37" t="s">
        <v>38</v>
      </c>
      <c r="H388" s="45">
        <v>215</v>
      </c>
      <c r="I388" s="45">
        <v>215</v>
      </c>
      <c r="J388" s="45">
        <v>0</v>
      </c>
      <c r="K388" s="45">
        <v>9384.6</v>
      </c>
      <c r="L388" s="45">
        <v>0</v>
      </c>
      <c r="M388" s="45">
        <f t="shared" si="1"/>
        <v>0</v>
      </c>
    </row>
    <row r="389" spans="5:13" ht="76.5">
      <c r="E389" s="37" t="s">
        <v>253</v>
      </c>
      <c r="F389" s="37" t="s">
        <v>110</v>
      </c>
      <c r="G389" s="37" t="s">
        <v>38</v>
      </c>
      <c r="H389" s="45">
        <v>224</v>
      </c>
      <c r="I389" s="45">
        <v>224</v>
      </c>
      <c r="J389" s="45">
        <v>0</v>
      </c>
      <c r="K389" s="45">
        <v>17028.599999999999</v>
      </c>
      <c r="L389" s="45">
        <v>0</v>
      </c>
      <c r="M389" s="45">
        <v>0</v>
      </c>
    </row>
    <row r="390" spans="5:13" ht="76.5">
      <c r="E390" s="37" t="s">
        <v>114</v>
      </c>
      <c r="F390" s="37" t="s">
        <v>110</v>
      </c>
      <c r="G390" s="37" t="s">
        <v>38</v>
      </c>
      <c r="H390" s="45">
        <v>187</v>
      </c>
      <c r="I390" s="45">
        <v>187</v>
      </c>
      <c r="J390" s="45">
        <v>0</v>
      </c>
      <c r="K390" s="45">
        <v>15944.2</v>
      </c>
      <c r="L390" s="45">
        <v>0</v>
      </c>
      <c r="M390" s="45">
        <f t="shared" si="1"/>
        <v>0</v>
      </c>
    </row>
    <row r="391" spans="5:13" ht="76.5">
      <c r="E391" s="37" t="s">
        <v>115</v>
      </c>
      <c r="F391" s="37" t="s">
        <v>110</v>
      </c>
      <c r="G391" s="39" t="s">
        <v>38</v>
      </c>
      <c r="H391" s="45">
        <v>215</v>
      </c>
      <c r="I391" s="45">
        <v>215</v>
      </c>
      <c r="J391" s="45">
        <v>0</v>
      </c>
      <c r="K391" s="45">
        <v>9540.1</v>
      </c>
      <c r="L391" s="45">
        <v>0</v>
      </c>
      <c r="M391" s="45">
        <f t="shared" si="1"/>
        <v>0</v>
      </c>
    </row>
    <row r="392" spans="5:13" ht="76.5">
      <c r="E392" s="37" t="s">
        <v>116</v>
      </c>
      <c r="F392" s="38" t="s">
        <v>110</v>
      </c>
      <c r="G392" s="40" t="s">
        <v>38</v>
      </c>
      <c r="H392" s="45">
        <v>761</v>
      </c>
      <c r="I392" s="45">
        <v>761</v>
      </c>
      <c r="J392" s="45">
        <v>0</v>
      </c>
      <c r="K392" s="45">
        <v>50811.9</v>
      </c>
      <c r="L392" s="45">
        <v>0</v>
      </c>
      <c r="M392" s="45">
        <f t="shared" si="1"/>
        <v>0</v>
      </c>
    </row>
    <row r="393" spans="5:13" ht="76.5">
      <c r="E393" s="37" t="s">
        <v>117</v>
      </c>
      <c r="F393" s="38" t="s">
        <v>110</v>
      </c>
      <c r="G393" s="40" t="s">
        <v>38</v>
      </c>
      <c r="H393" s="45">
        <v>79</v>
      </c>
      <c r="I393" s="45">
        <v>79</v>
      </c>
      <c r="J393" s="45">
        <v>0</v>
      </c>
      <c r="K393" s="45">
        <v>3106.9</v>
      </c>
      <c r="L393" s="45">
        <v>0</v>
      </c>
      <c r="M393" s="45">
        <f t="shared" si="1"/>
        <v>0</v>
      </c>
    </row>
    <row r="394" spans="5:13" ht="76.5">
      <c r="E394" s="37" t="s">
        <v>118</v>
      </c>
      <c r="F394" s="38" t="s">
        <v>110</v>
      </c>
      <c r="G394" s="40" t="s">
        <v>38</v>
      </c>
      <c r="H394" s="45">
        <v>59</v>
      </c>
      <c r="I394" s="45">
        <v>59</v>
      </c>
      <c r="J394" s="45">
        <v>0</v>
      </c>
      <c r="K394" s="45">
        <v>2486.8000000000002</v>
      </c>
      <c r="L394" s="45">
        <v>0</v>
      </c>
      <c r="M394" s="45">
        <f t="shared" si="1"/>
        <v>0</v>
      </c>
    </row>
    <row r="395" spans="5:13" ht="76.5" customHeight="1">
      <c r="E395" s="37" t="s">
        <v>169</v>
      </c>
      <c r="F395" s="38" t="s">
        <v>110</v>
      </c>
      <c r="G395" s="40" t="s">
        <v>38</v>
      </c>
      <c r="H395" s="45">
        <v>80</v>
      </c>
      <c r="I395" s="45">
        <v>80</v>
      </c>
      <c r="J395" s="45">
        <v>0</v>
      </c>
      <c r="K395" s="45">
        <v>5884.9</v>
      </c>
      <c r="L395" s="45">
        <v>0</v>
      </c>
      <c r="M395" s="45">
        <f t="shared" si="1"/>
        <v>0</v>
      </c>
    </row>
    <row r="396" spans="5:13" ht="76.5">
      <c r="E396" s="37" t="s">
        <v>254</v>
      </c>
      <c r="F396" s="38" t="s">
        <v>110</v>
      </c>
      <c r="G396" s="40" t="s">
        <v>38</v>
      </c>
      <c r="H396" s="45">
        <v>481</v>
      </c>
      <c r="I396" s="45">
        <v>481</v>
      </c>
      <c r="J396" s="45">
        <v>0</v>
      </c>
      <c r="K396" s="45">
        <v>12106.7</v>
      </c>
      <c r="L396" s="45">
        <v>0</v>
      </c>
      <c r="M396" s="45">
        <f t="shared" si="1"/>
        <v>0</v>
      </c>
    </row>
    <row r="397" spans="5:13" ht="30.75" customHeight="1">
      <c r="E397" s="37" t="s">
        <v>121</v>
      </c>
      <c r="F397" s="38" t="s">
        <v>110</v>
      </c>
      <c r="G397" s="40" t="s">
        <v>38</v>
      </c>
      <c r="H397" s="45">
        <v>78</v>
      </c>
      <c r="I397" s="45">
        <v>78</v>
      </c>
      <c r="J397" s="45">
        <v>0</v>
      </c>
      <c r="K397" s="45">
        <v>5956.7</v>
      </c>
      <c r="L397" s="45">
        <v>0</v>
      </c>
      <c r="M397" s="45">
        <v>0</v>
      </c>
    </row>
    <row r="398" spans="5:13" ht="39" customHeight="1">
      <c r="E398" s="37" t="s">
        <v>120</v>
      </c>
      <c r="F398" s="38" t="s">
        <v>385</v>
      </c>
      <c r="G398" s="40" t="s">
        <v>38</v>
      </c>
      <c r="H398" s="45">
        <v>50</v>
      </c>
      <c r="I398" s="45">
        <v>50</v>
      </c>
      <c r="J398" s="45">
        <v>0</v>
      </c>
      <c r="K398" s="45">
        <v>6182</v>
      </c>
      <c r="L398" s="45">
        <v>0</v>
      </c>
      <c r="M398" s="45">
        <f>L398</f>
        <v>0</v>
      </c>
    </row>
    <row r="399" spans="5:13" ht="51">
      <c r="E399" s="37" t="s">
        <v>119</v>
      </c>
      <c r="F399" s="38" t="s">
        <v>381</v>
      </c>
      <c r="G399" s="40" t="s">
        <v>38</v>
      </c>
      <c r="H399" s="45">
        <v>39</v>
      </c>
      <c r="I399" s="45">
        <v>39</v>
      </c>
      <c r="J399" s="45">
        <v>0</v>
      </c>
      <c r="K399" s="45">
        <v>214.1</v>
      </c>
      <c r="L399" s="45">
        <v>0</v>
      </c>
      <c r="M399" s="45">
        <f>L399</f>
        <v>0</v>
      </c>
    </row>
    <row r="400" spans="5:13" ht="41.25" customHeight="1">
      <c r="E400" s="37" t="s">
        <v>122</v>
      </c>
      <c r="F400" s="38" t="s">
        <v>13</v>
      </c>
      <c r="G400" s="40" t="s">
        <v>38</v>
      </c>
      <c r="H400" s="45">
        <v>165</v>
      </c>
      <c r="I400" s="45">
        <v>165</v>
      </c>
      <c r="J400" s="45">
        <v>437</v>
      </c>
      <c r="K400" s="45">
        <v>51341.1</v>
      </c>
      <c r="L400" s="45">
        <v>104390.5</v>
      </c>
      <c r="M400" s="45">
        <f t="shared" si="1"/>
        <v>104390.5</v>
      </c>
    </row>
    <row r="401" spans="5:13" ht="25.5">
      <c r="E401" s="37" t="s">
        <v>123</v>
      </c>
      <c r="F401" s="38" t="s">
        <v>13</v>
      </c>
      <c r="G401" s="40" t="s">
        <v>159</v>
      </c>
      <c r="H401" s="45">
        <v>109</v>
      </c>
      <c r="I401" s="45">
        <v>109</v>
      </c>
      <c r="J401" s="45">
        <v>138</v>
      </c>
      <c r="K401" s="45">
        <v>8263.4</v>
      </c>
      <c r="L401" s="45">
        <v>12073.2</v>
      </c>
      <c r="M401" s="45">
        <f t="shared" si="1"/>
        <v>12073.2</v>
      </c>
    </row>
    <row r="402" spans="5:13" ht="38.25">
      <c r="E402" s="37" t="s">
        <v>170</v>
      </c>
      <c r="F402" s="38" t="s">
        <v>13</v>
      </c>
      <c r="G402" s="40" t="s">
        <v>159</v>
      </c>
      <c r="H402" s="45">
        <v>121</v>
      </c>
      <c r="I402" s="45">
        <v>121</v>
      </c>
      <c r="J402" s="45">
        <v>218</v>
      </c>
      <c r="K402" s="45">
        <v>27363.1</v>
      </c>
      <c r="L402" s="45">
        <v>52617.8</v>
      </c>
      <c r="M402" s="45">
        <f t="shared" si="1"/>
        <v>52617.8</v>
      </c>
    </row>
    <row r="403" spans="5:13" ht="39.75" customHeight="1">
      <c r="E403" s="37" t="s">
        <v>255</v>
      </c>
      <c r="F403" s="38" t="s">
        <v>13</v>
      </c>
      <c r="G403" s="40" t="s">
        <v>159</v>
      </c>
      <c r="H403" s="45">
        <v>0</v>
      </c>
      <c r="I403" s="45">
        <v>0</v>
      </c>
      <c r="J403" s="45">
        <v>0</v>
      </c>
      <c r="K403" s="45">
        <v>0</v>
      </c>
      <c r="L403" s="45">
        <v>0</v>
      </c>
      <c r="M403" s="45">
        <v>0</v>
      </c>
    </row>
    <row r="404" spans="5:13" ht="29.25" customHeight="1">
      <c r="E404" s="37" t="s">
        <v>384</v>
      </c>
      <c r="F404" s="38" t="s">
        <v>13</v>
      </c>
      <c r="G404" s="40" t="s">
        <v>159</v>
      </c>
      <c r="H404" s="45">
        <v>0</v>
      </c>
      <c r="I404" s="45">
        <v>0</v>
      </c>
      <c r="J404" s="45">
        <v>0</v>
      </c>
      <c r="K404" s="45">
        <v>0</v>
      </c>
      <c r="L404" s="45">
        <v>0</v>
      </c>
      <c r="M404" s="45">
        <v>0</v>
      </c>
    </row>
    <row r="405" spans="5:13" ht="30" customHeight="1">
      <c r="E405" s="37" t="s">
        <v>122</v>
      </c>
      <c r="F405" s="38" t="s">
        <v>13</v>
      </c>
      <c r="G405" s="40" t="s">
        <v>159</v>
      </c>
      <c r="H405" s="45">
        <v>0</v>
      </c>
      <c r="I405" s="45">
        <v>0</v>
      </c>
      <c r="J405" s="45">
        <v>0</v>
      </c>
      <c r="K405" s="45">
        <v>0</v>
      </c>
      <c r="L405" s="45">
        <v>0</v>
      </c>
      <c r="M405" s="45">
        <v>0</v>
      </c>
    </row>
    <row r="406" spans="5:13" ht="39.75" customHeight="1">
      <c r="E406" s="37" t="s">
        <v>170</v>
      </c>
      <c r="F406" s="38" t="s">
        <v>13</v>
      </c>
      <c r="G406" s="40" t="s">
        <v>38</v>
      </c>
      <c r="H406" s="45">
        <v>0</v>
      </c>
      <c r="I406" s="45">
        <v>0</v>
      </c>
      <c r="J406" s="45">
        <v>0</v>
      </c>
      <c r="K406" s="45">
        <v>0</v>
      </c>
      <c r="L406" s="45">
        <v>0</v>
      </c>
      <c r="M406" s="45">
        <v>0</v>
      </c>
    </row>
    <row r="407" spans="5:13" ht="41.25" customHeight="1">
      <c r="E407" s="37" t="s">
        <v>257</v>
      </c>
      <c r="F407" s="38" t="s">
        <v>13</v>
      </c>
      <c r="G407" s="40" t="s">
        <v>159</v>
      </c>
      <c r="H407" s="45">
        <v>0</v>
      </c>
      <c r="I407" s="45">
        <v>0</v>
      </c>
      <c r="J407" s="45">
        <v>0</v>
      </c>
      <c r="K407" s="45">
        <v>0</v>
      </c>
      <c r="L407" s="45">
        <v>0</v>
      </c>
      <c r="M407" s="45">
        <v>0</v>
      </c>
    </row>
    <row r="408" spans="5:13" ht="29.25" customHeight="1">
      <c r="E408" s="37" t="s">
        <v>123</v>
      </c>
      <c r="F408" s="38" t="s">
        <v>13</v>
      </c>
      <c r="G408" s="40" t="s">
        <v>159</v>
      </c>
      <c r="H408" s="45">
        <v>0</v>
      </c>
      <c r="I408" s="45">
        <v>0</v>
      </c>
      <c r="J408" s="45">
        <v>0</v>
      </c>
      <c r="K408" s="45">
        <v>0</v>
      </c>
      <c r="L408" s="45">
        <v>0</v>
      </c>
      <c r="M408" s="45">
        <v>0</v>
      </c>
    </row>
    <row r="409" spans="5:13" ht="91.5" customHeight="1">
      <c r="E409" s="37" t="s">
        <v>124</v>
      </c>
      <c r="F409" s="38" t="s">
        <v>258</v>
      </c>
      <c r="G409" s="40" t="s">
        <v>159</v>
      </c>
      <c r="H409" s="45">
        <v>69</v>
      </c>
      <c r="I409" s="45">
        <v>69</v>
      </c>
      <c r="J409" s="45">
        <v>69</v>
      </c>
      <c r="K409" s="45">
        <v>0</v>
      </c>
      <c r="L409" s="45">
        <v>2236.6</v>
      </c>
      <c r="M409" s="45">
        <f>L409</f>
        <v>2236.6</v>
      </c>
    </row>
    <row r="410" spans="5:13" ht="91.5" customHeight="1">
      <c r="E410" s="37" t="s">
        <v>125</v>
      </c>
      <c r="F410" s="38" t="s">
        <v>13</v>
      </c>
      <c r="G410" s="40" t="s">
        <v>159</v>
      </c>
      <c r="H410" s="45">
        <v>57</v>
      </c>
      <c r="I410" s="45">
        <v>57</v>
      </c>
      <c r="J410" s="45">
        <v>57</v>
      </c>
      <c r="K410" s="45">
        <v>2360.1999999999998</v>
      </c>
      <c r="L410" s="45">
        <v>2877</v>
      </c>
      <c r="M410" s="45">
        <f>L410</f>
        <v>2877</v>
      </c>
    </row>
    <row r="411" spans="5:13" ht="91.5" customHeight="1">
      <c r="E411" s="37" t="s">
        <v>124</v>
      </c>
      <c r="F411" s="38" t="s">
        <v>13</v>
      </c>
      <c r="G411" s="40" t="s">
        <v>159</v>
      </c>
      <c r="H411" s="45">
        <v>24</v>
      </c>
      <c r="I411" s="45">
        <v>24</v>
      </c>
      <c r="J411" s="45">
        <v>24</v>
      </c>
      <c r="K411" s="45">
        <v>1953.7</v>
      </c>
      <c r="L411" s="45">
        <v>2736.2</v>
      </c>
      <c r="M411" s="45">
        <v>2736.2</v>
      </c>
    </row>
    <row r="412" spans="5:13" ht="30" customHeight="1">
      <c r="E412" s="37" t="s">
        <v>386</v>
      </c>
      <c r="F412" s="38" t="s">
        <v>13</v>
      </c>
      <c r="G412" s="40" t="s">
        <v>159</v>
      </c>
      <c r="H412" s="45">
        <v>0</v>
      </c>
      <c r="I412" s="45">
        <v>0</v>
      </c>
      <c r="J412" s="45">
        <v>0</v>
      </c>
      <c r="K412" s="45">
        <v>0</v>
      </c>
      <c r="L412" s="45">
        <v>0</v>
      </c>
      <c r="M412" s="45">
        <v>0</v>
      </c>
    </row>
    <row r="413" spans="5:13" ht="91.5" customHeight="1">
      <c r="E413" s="37" t="s">
        <v>126</v>
      </c>
      <c r="F413" s="38" t="s">
        <v>13</v>
      </c>
      <c r="G413" s="40" t="s">
        <v>159</v>
      </c>
      <c r="H413" s="45">
        <v>151</v>
      </c>
      <c r="I413" s="45">
        <v>151</v>
      </c>
      <c r="J413" s="45">
        <v>151</v>
      </c>
      <c r="K413" s="45">
        <v>7185.4</v>
      </c>
      <c r="L413" s="45">
        <v>8899.4</v>
      </c>
      <c r="M413" s="45">
        <v>8899.4</v>
      </c>
    </row>
    <row r="414" spans="5:13" ht="78" customHeight="1">
      <c r="E414" s="37" t="s">
        <v>387</v>
      </c>
      <c r="F414" s="38" t="s">
        <v>388</v>
      </c>
      <c r="G414" s="40" t="s">
        <v>159</v>
      </c>
      <c r="H414" s="45">
        <v>0</v>
      </c>
      <c r="I414" s="45">
        <v>0</v>
      </c>
      <c r="J414" s="45">
        <v>0</v>
      </c>
      <c r="K414" s="45">
        <v>0</v>
      </c>
      <c r="L414" s="45">
        <v>0</v>
      </c>
      <c r="M414" s="45">
        <v>0</v>
      </c>
    </row>
    <row r="415" spans="5:13" ht="30.75" customHeight="1">
      <c r="E415" s="37" t="s">
        <v>389</v>
      </c>
      <c r="F415" s="38" t="s">
        <v>13</v>
      </c>
      <c r="G415" s="40" t="s">
        <v>159</v>
      </c>
      <c r="H415" s="45">
        <v>0</v>
      </c>
      <c r="I415" s="45">
        <v>0</v>
      </c>
      <c r="J415" s="45">
        <v>0</v>
      </c>
      <c r="K415" s="45">
        <v>0</v>
      </c>
      <c r="L415" s="45">
        <v>0</v>
      </c>
      <c r="M415" s="45">
        <v>0</v>
      </c>
    </row>
    <row r="416" spans="5:13" ht="64.5" customHeight="1">
      <c r="E416" s="37" t="s">
        <v>259</v>
      </c>
      <c r="F416" s="38" t="s">
        <v>13</v>
      </c>
      <c r="G416" s="40" t="s">
        <v>159</v>
      </c>
      <c r="H416" s="45">
        <v>172</v>
      </c>
      <c r="I416" s="45">
        <v>172</v>
      </c>
      <c r="J416" s="45">
        <v>172</v>
      </c>
      <c r="K416" s="45">
        <v>9940.5</v>
      </c>
      <c r="L416" s="45">
        <v>10782.1</v>
      </c>
      <c r="M416" s="45">
        <f>L416</f>
        <v>10782.1</v>
      </c>
    </row>
    <row r="417" spans="5:13" ht="18" customHeight="1">
      <c r="E417" s="128" t="s">
        <v>29</v>
      </c>
      <c r="F417" s="129"/>
      <c r="G417" s="129"/>
      <c r="H417" s="133"/>
      <c r="I417" s="133"/>
      <c r="J417" s="133"/>
      <c r="K417" s="133"/>
      <c r="L417" s="133"/>
      <c r="M417" s="134"/>
    </row>
    <row r="418" spans="5:13" s="13" customFormat="1" ht="79.5" customHeight="1">
      <c r="E418" s="28" t="s">
        <v>40</v>
      </c>
      <c r="F418" s="28" t="s">
        <v>177</v>
      </c>
      <c r="G418" s="29" t="s">
        <v>11</v>
      </c>
      <c r="H418" s="24">
        <v>2817.9</v>
      </c>
      <c r="I418" s="30">
        <v>1800</v>
      </c>
      <c r="J418" s="30">
        <v>2900</v>
      </c>
      <c r="K418" s="32">
        <v>2817.9</v>
      </c>
      <c r="L418" s="33">
        <v>3227.6</v>
      </c>
      <c r="M418" s="33">
        <v>3132.8</v>
      </c>
    </row>
    <row r="419" spans="5:13" s="13" customFormat="1" ht="78.75" customHeight="1">
      <c r="E419" s="28" t="s">
        <v>41</v>
      </c>
      <c r="F419" s="28" t="s">
        <v>178</v>
      </c>
      <c r="G419" s="29" t="s">
        <v>11</v>
      </c>
      <c r="H419" s="69">
        <v>580.20000000000005</v>
      </c>
      <c r="I419" s="31">
        <v>469</v>
      </c>
      <c r="J419" s="31">
        <v>895</v>
      </c>
      <c r="K419" s="32">
        <v>580.20000000000005</v>
      </c>
      <c r="L419" s="33">
        <v>1150.5</v>
      </c>
      <c r="M419" s="33">
        <v>1107.0999999999999</v>
      </c>
    </row>
    <row r="420" spans="5:13" s="13" customFormat="1" ht="64.5" customHeight="1">
      <c r="E420" s="28" t="s">
        <v>42</v>
      </c>
      <c r="F420" s="28" t="s">
        <v>179</v>
      </c>
      <c r="G420" s="29" t="s">
        <v>11</v>
      </c>
      <c r="H420" s="69">
        <v>566.6</v>
      </c>
      <c r="I420" s="31">
        <v>420</v>
      </c>
      <c r="J420" s="31">
        <v>1020</v>
      </c>
      <c r="K420" s="32">
        <v>566.6</v>
      </c>
      <c r="L420" s="33">
        <v>1400.2</v>
      </c>
      <c r="M420" s="33">
        <v>1376.1</v>
      </c>
    </row>
    <row r="421" spans="5:13" s="13" customFormat="1" ht="55.5" customHeight="1">
      <c r="E421" s="28" t="s">
        <v>163</v>
      </c>
      <c r="F421" s="28" t="s">
        <v>103</v>
      </c>
      <c r="G421" s="29" t="s">
        <v>21</v>
      </c>
      <c r="H421" s="69">
        <v>416.3</v>
      </c>
      <c r="I421" s="31">
        <v>933</v>
      </c>
      <c r="J421" s="31">
        <v>1629</v>
      </c>
      <c r="K421" s="32">
        <v>416.3</v>
      </c>
      <c r="L421" s="33">
        <v>753.5</v>
      </c>
      <c r="M421" s="33">
        <v>723.9</v>
      </c>
    </row>
    <row r="422" spans="5:13" ht="20.25" customHeight="1">
      <c r="E422" s="131" t="s">
        <v>30</v>
      </c>
      <c r="F422" s="131"/>
      <c r="G422" s="131"/>
      <c r="H422" s="131"/>
      <c r="I422" s="131"/>
      <c r="J422" s="131"/>
      <c r="K422" s="131"/>
      <c r="L422" s="131"/>
      <c r="M422" s="131"/>
    </row>
    <row r="423" spans="5:13" ht="27.75" customHeight="1">
      <c r="E423" s="106" t="s">
        <v>45</v>
      </c>
      <c r="F423" s="107"/>
      <c r="G423" s="107"/>
      <c r="H423" s="107"/>
      <c r="I423" s="107"/>
      <c r="J423" s="107"/>
      <c r="K423" s="107"/>
      <c r="L423" s="107"/>
      <c r="M423" s="108"/>
    </row>
    <row r="424" spans="5:13">
      <c r="E424" s="127" t="s">
        <v>31</v>
      </c>
      <c r="F424" s="127"/>
      <c r="G424" s="127"/>
      <c r="H424" s="127"/>
      <c r="I424" s="127"/>
      <c r="J424" s="127"/>
      <c r="K424" s="127"/>
      <c r="L424" s="127"/>
      <c r="M424" s="127"/>
    </row>
    <row r="425" spans="5:13" ht="27.75" customHeight="1">
      <c r="E425" s="17" t="s">
        <v>134</v>
      </c>
      <c r="F425" s="19" t="s">
        <v>135</v>
      </c>
      <c r="G425" s="20" t="s">
        <v>136</v>
      </c>
      <c r="H425" s="18">
        <v>12200</v>
      </c>
      <c r="I425" s="18">
        <v>12200</v>
      </c>
      <c r="J425" s="18">
        <v>14202</v>
      </c>
      <c r="K425" s="45">
        <v>2143.1999999999998</v>
      </c>
      <c r="L425" s="45">
        <v>7562.3</v>
      </c>
      <c r="M425" s="45">
        <v>7562.3</v>
      </c>
    </row>
    <row r="426" spans="5:13" ht="29.25" customHeight="1">
      <c r="E426" s="17" t="s">
        <v>137</v>
      </c>
      <c r="F426" s="19" t="s">
        <v>66</v>
      </c>
      <c r="G426" s="20" t="s">
        <v>139</v>
      </c>
      <c r="H426" s="18" t="s">
        <v>140</v>
      </c>
      <c r="I426" s="18">
        <v>14628.5</v>
      </c>
      <c r="J426" s="18">
        <v>14711.3</v>
      </c>
      <c r="K426" s="45">
        <v>62171.9</v>
      </c>
      <c r="L426" s="45">
        <v>106231.9</v>
      </c>
      <c r="M426" s="45">
        <f>L426</f>
        <v>106231.9</v>
      </c>
    </row>
    <row r="427" spans="5:13" ht="27.75" customHeight="1">
      <c r="E427" s="17" t="s">
        <v>107</v>
      </c>
      <c r="F427" s="17" t="s">
        <v>138</v>
      </c>
      <c r="G427" s="20" t="s">
        <v>139</v>
      </c>
      <c r="H427" s="18" t="s">
        <v>141</v>
      </c>
      <c r="I427" s="18">
        <v>389.9</v>
      </c>
      <c r="J427" s="50">
        <v>384.41699999999997</v>
      </c>
      <c r="K427" s="45">
        <v>12050</v>
      </c>
      <c r="L427" s="45">
        <v>19842.7</v>
      </c>
      <c r="M427" s="45">
        <f>L427</f>
        <v>19842.7</v>
      </c>
    </row>
    <row r="428" spans="5:13" ht="19.5" customHeight="1">
      <c r="E428" s="132" t="s">
        <v>32</v>
      </c>
      <c r="F428" s="133"/>
      <c r="G428" s="133"/>
      <c r="H428" s="133"/>
      <c r="I428" s="133"/>
      <c r="J428" s="133"/>
      <c r="K428" s="133"/>
      <c r="L428" s="133"/>
      <c r="M428" s="134"/>
    </row>
    <row r="429" spans="5:13" ht="63.75">
      <c r="E429" s="17" t="s">
        <v>128</v>
      </c>
      <c r="F429" s="17" t="s">
        <v>130</v>
      </c>
      <c r="G429" s="17" t="s">
        <v>129</v>
      </c>
      <c r="H429" s="47">
        <v>229</v>
      </c>
      <c r="I429" s="47">
        <v>229</v>
      </c>
      <c r="J429" s="47">
        <v>229</v>
      </c>
      <c r="K429" s="47" t="s">
        <v>39</v>
      </c>
      <c r="L429" s="47" t="s">
        <v>39</v>
      </c>
      <c r="M429" s="47" t="s">
        <v>39</v>
      </c>
    </row>
    <row r="430" spans="5:13" ht="51">
      <c r="E430" s="17" t="s">
        <v>175</v>
      </c>
      <c r="F430" s="17" t="s">
        <v>131</v>
      </c>
      <c r="G430" s="17" t="s">
        <v>11</v>
      </c>
      <c r="H430" s="47">
        <v>120</v>
      </c>
      <c r="I430" s="47">
        <v>120</v>
      </c>
      <c r="J430" s="47">
        <v>152</v>
      </c>
      <c r="K430" s="45">
        <v>13000</v>
      </c>
      <c r="L430" s="45">
        <v>59000</v>
      </c>
      <c r="M430" s="45">
        <v>59000</v>
      </c>
    </row>
    <row r="431" spans="5:13" ht="16.5" customHeight="1">
      <c r="E431" s="131" t="s">
        <v>61</v>
      </c>
      <c r="F431" s="131"/>
      <c r="G431" s="131"/>
      <c r="H431" s="131"/>
      <c r="I431" s="131"/>
      <c r="J431" s="131"/>
      <c r="K431" s="131"/>
      <c r="L431" s="131"/>
      <c r="M431" s="131"/>
    </row>
    <row r="432" spans="5:13" ht="27" customHeight="1">
      <c r="E432" s="135" t="s">
        <v>45</v>
      </c>
      <c r="F432" s="136"/>
      <c r="G432" s="136"/>
      <c r="H432" s="136"/>
      <c r="I432" s="136"/>
      <c r="J432" s="136"/>
      <c r="K432" s="136"/>
      <c r="L432" s="136"/>
      <c r="M432" s="137"/>
    </row>
    <row r="433" spans="5:13" ht="17.25" customHeight="1">
      <c r="E433" s="132" t="s">
        <v>62</v>
      </c>
      <c r="F433" s="133"/>
      <c r="G433" s="133"/>
      <c r="H433" s="133"/>
      <c r="I433" s="133"/>
      <c r="J433" s="133"/>
      <c r="K433" s="133"/>
      <c r="L433" s="133"/>
      <c r="M433" s="134"/>
    </row>
    <row r="434" spans="5:13" ht="29.25" customHeight="1">
      <c r="E434" s="138" t="s">
        <v>45</v>
      </c>
      <c r="F434" s="138"/>
      <c r="G434" s="138"/>
      <c r="H434" s="138"/>
      <c r="I434" s="138"/>
      <c r="J434" s="138"/>
      <c r="K434" s="138"/>
      <c r="L434" s="138"/>
      <c r="M434" s="138"/>
    </row>
    <row r="435" spans="5:13" s="13" customFormat="1" ht="16.5" customHeight="1">
      <c r="E435" s="132" t="s">
        <v>176</v>
      </c>
      <c r="F435" s="133"/>
      <c r="G435" s="133"/>
      <c r="H435" s="133"/>
      <c r="I435" s="133"/>
      <c r="J435" s="133"/>
      <c r="K435" s="133"/>
      <c r="L435" s="133"/>
      <c r="M435" s="134"/>
    </row>
    <row r="436" spans="5:13" s="13" customFormat="1" ht="29.25" customHeight="1">
      <c r="E436" s="138" t="s">
        <v>45</v>
      </c>
      <c r="F436" s="138"/>
      <c r="G436" s="138"/>
      <c r="H436" s="138"/>
      <c r="I436" s="138"/>
      <c r="J436" s="138"/>
      <c r="K436" s="138"/>
      <c r="L436" s="138"/>
      <c r="M436" s="138"/>
    </row>
    <row r="437" spans="5:13" ht="12.75" customHeight="1">
      <c r="E437" s="126" t="s">
        <v>46</v>
      </c>
      <c r="F437" s="126"/>
      <c r="G437" s="126"/>
      <c r="H437" s="126"/>
      <c r="I437" s="126"/>
      <c r="J437" s="126"/>
      <c r="K437" s="126"/>
      <c r="L437" s="126"/>
      <c r="M437" s="126"/>
    </row>
    <row r="438" spans="5:13">
      <c r="E438" s="162" t="s">
        <v>47</v>
      </c>
      <c r="F438" s="162"/>
      <c r="G438" s="162"/>
      <c r="H438" s="162"/>
      <c r="I438" s="162"/>
      <c r="J438" s="162"/>
      <c r="K438" s="162"/>
      <c r="L438" s="162"/>
      <c r="M438" s="162"/>
    </row>
    <row r="439" spans="5:13" ht="129" customHeight="1">
      <c r="E439" s="17" t="s">
        <v>106</v>
      </c>
      <c r="F439" s="169" t="s">
        <v>44</v>
      </c>
      <c r="G439" s="169"/>
      <c r="H439" s="26">
        <v>38424</v>
      </c>
      <c r="I439" s="26">
        <v>47538</v>
      </c>
      <c r="J439" s="26">
        <v>45162</v>
      </c>
      <c r="K439" s="45">
        <v>24654.799999999999</v>
      </c>
      <c r="L439" s="45">
        <v>31283.1</v>
      </c>
      <c r="M439" s="45">
        <v>31283.1</v>
      </c>
    </row>
    <row r="440" spans="5:13">
      <c r="E440" s="160" t="s">
        <v>48</v>
      </c>
      <c r="F440" s="160"/>
      <c r="G440" s="160"/>
      <c r="H440" s="160"/>
      <c r="I440" s="160"/>
      <c r="J440" s="160"/>
      <c r="K440" s="160"/>
      <c r="L440" s="160"/>
      <c r="M440" s="161"/>
    </row>
    <row r="441" spans="5:13" ht="93" customHeight="1">
      <c r="E441" s="168" t="s">
        <v>106</v>
      </c>
      <c r="F441" s="169" t="s">
        <v>44</v>
      </c>
      <c r="G441" s="169"/>
      <c r="H441" s="26">
        <v>143620</v>
      </c>
      <c r="I441" s="26">
        <v>143620</v>
      </c>
      <c r="J441" s="26">
        <v>138835</v>
      </c>
      <c r="K441" s="45">
        <v>62891.3</v>
      </c>
      <c r="L441" s="45">
        <v>95937.2</v>
      </c>
      <c r="M441" s="45">
        <v>95937.2</v>
      </c>
    </row>
    <row r="442" spans="5:13" ht="103.5" customHeight="1">
      <c r="E442" s="168" t="s">
        <v>173</v>
      </c>
      <c r="F442" s="169" t="s">
        <v>174</v>
      </c>
      <c r="G442" s="169"/>
      <c r="H442" s="46">
        <v>81.859399999999994</v>
      </c>
      <c r="I442" s="46">
        <v>81.859399999999994</v>
      </c>
      <c r="J442" s="46">
        <v>81.859399999999994</v>
      </c>
      <c r="K442" s="163">
        <v>43831</v>
      </c>
      <c r="L442" s="163">
        <v>120041.9</v>
      </c>
      <c r="M442" s="163">
        <v>120041.9</v>
      </c>
    </row>
    <row r="443" spans="5:13" ht="25.5">
      <c r="E443" s="168" t="s">
        <v>147</v>
      </c>
      <c r="F443" s="169" t="s">
        <v>44</v>
      </c>
      <c r="G443" s="169"/>
      <c r="H443" s="26">
        <v>40</v>
      </c>
      <c r="I443" s="26">
        <v>40</v>
      </c>
      <c r="J443" s="26">
        <v>34</v>
      </c>
      <c r="K443" s="164"/>
      <c r="L443" s="164"/>
      <c r="M443" s="164"/>
    </row>
    <row r="444" spans="5:13">
      <c r="E444" s="160" t="s">
        <v>570</v>
      </c>
      <c r="F444" s="160"/>
      <c r="G444" s="160"/>
      <c r="H444" s="160"/>
      <c r="I444" s="160"/>
      <c r="J444" s="160"/>
      <c r="K444" s="160"/>
      <c r="L444" s="160"/>
      <c r="M444" s="161"/>
    </row>
    <row r="445" spans="5:13" ht="41.25" customHeight="1">
      <c r="E445" s="165" t="s">
        <v>571</v>
      </c>
      <c r="F445" s="166"/>
      <c r="G445" s="166"/>
      <c r="H445" s="166"/>
      <c r="I445" s="166"/>
      <c r="J445" s="167"/>
      <c r="K445" s="45">
        <v>0</v>
      </c>
      <c r="L445" s="45">
        <v>73912.3</v>
      </c>
      <c r="M445" s="45">
        <v>73912.3</v>
      </c>
    </row>
  </sheetData>
  <mergeCells count="101">
    <mergeCell ref="E444:M444"/>
    <mergeCell ref="E445:J445"/>
    <mergeCell ref="E422:M422"/>
    <mergeCell ref="E228:M228"/>
    <mergeCell ref="E224:M224"/>
    <mergeCell ref="E226:M226"/>
    <mergeCell ref="E333:M333"/>
    <mergeCell ref="E335:M335"/>
    <mergeCell ref="E308:M308"/>
    <mergeCell ref="E310:M310"/>
    <mergeCell ref="E341:E342"/>
    <mergeCell ref="K229:K230"/>
    <mergeCell ref="L229:L230"/>
    <mergeCell ref="M229:M230"/>
    <mergeCell ref="K4:M4"/>
    <mergeCell ref="K5:M5"/>
    <mergeCell ref="E428:M428"/>
    <mergeCell ref="E311:M311"/>
    <mergeCell ref="E321:M321"/>
    <mergeCell ref="E325:M325"/>
    <mergeCell ref="E351:M351"/>
    <mergeCell ref="E417:M417"/>
    <mergeCell ref="E183:M183"/>
    <mergeCell ref="E254:M254"/>
    <mergeCell ref="E283:M283"/>
    <mergeCell ref="E338:M338"/>
    <mergeCell ref="E424:M424"/>
    <mergeCell ref="E11:M11"/>
    <mergeCell ref="E96:M96"/>
    <mergeCell ref="E128:M128"/>
    <mergeCell ref="F441:G441"/>
    <mergeCell ref="E437:M437"/>
    <mergeCell ref="E440:M440"/>
    <mergeCell ref="E438:M438"/>
    <mergeCell ref="E256:M256"/>
    <mergeCell ref="E327:M327"/>
    <mergeCell ref="E431:M431"/>
    <mergeCell ref="E433:M433"/>
    <mergeCell ref="E432:M432"/>
    <mergeCell ref="E434:M434"/>
    <mergeCell ref="E307:M307"/>
    <mergeCell ref="E309:M309"/>
    <mergeCell ref="E435:M435"/>
    <mergeCell ref="E436:M436"/>
    <mergeCell ref="E423:M423"/>
    <mergeCell ref="E334:M334"/>
    <mergeCell ref="A9:D9"/>
    <mergeCell ref="F9:F10"/>
    <mergeCell ref="H9:J9"/>
    <mergeCell ref="E79:M79"/>
    <mergeCell ref="E94:M94"/>
    <mergeCell ref="G9:G10"/>
    <mergeCell ref="K9:M9"/>
    <mergeCell ref="E12:M12"/>
    <mergeCell ref="F443:G443"/>
    <mergeCell ref="K442:K443"/>
    <mergeCell ref="L442:L443"/>
    <mergeCell ref="E7:M7"/>
    <mergeCell ref="E227:M227"/>
    <mergeCell ref="E9:E10"/>
    <mergeCell ref="E186:M186"/>
    <mergeCell ref="M442:M443"/>
    <mergeCell ref="E17:M17"/>
    <mergeCell ref="E61:M61"/>
    <mergeCell ref="E67:M67"/>
    <mergeCell ref="E69:M69"/>
    <mergeCell ref="E77:M77"/>
    <mergeCell ref="E95:M95"/>
    <mergeCell ref="F442:G442"/>
    <mergeCell ref="F439:G439"/>
    <mergeCell ref="L284:L285"/>
    <mergeCell ref="M284:M285"/>
    <mergeCell ref="E209:E211"/>
    <mergeCell ref="E215:E220"/>
    <mergeCell ref="F215:F216"/>
    <mergeCell ref="G215:G216"/>
    <mergeCell ref="F217:F218"/>
    <mergeCell ref="G217:G218"/>
    <mergeCell ref="F219:F220"/>
    <mergeCell ref="G219:G220"/>
    <mergeCell ref="E222:E223"/>
    <mergeCell ref="F222:F223"/>
    <mergeCell ref="G222:G223"/>
    <mergeCell ref="E225:M225"/>
    <mergeCell ref="E255:M255"/>
    <mergeCell ref="E251:E252"/>
    <mergeCell ref="K245:K253"/>
    <mergeCell ref="E287:E294"/>
    <mergeCell ref="E296:E301"/>
    <mergeCell ref="E304:E305"/>
    <mergeCell ref="K284:K285"/>
    <mergeCell ref="E229:E230"/>
    <mergeCell ref="E237:E240"/>
    <mergeCell ref="E245:E246"/>
    <mergeCell ref="E247:E248"/>
    <mergeCell ref="E249:E250"/>
    <mergeCell ref="L245:L253"/>
    <mergeCell ref="M245:M253"/>
    <mergeCell ref="K235:K244"/>
    <mergeCell ref="L235:L244"/>
    <mergeCell ref="M235:M244"/>
  </mergeCells>
  <phoneticPr fontId="0" type="noConversion"/>
  <printOptions horizontalCentered="1"/>
  <pageMargins left="0.15748031496062992" right="0.15748031496062992" top="0.31496062992125984" bottom="0.19685039370078741" header="0.31496062992125984" footer="0.15748031496062992"/>
  <pageSetup paperSize="9" scale="80" fitToHeight="2" orientation="landscape" r:id="rId1"/>
  <headerFooter alignWithMargins="0">
    <oddFooter>&amp;R&amp;P</oddFooter>
  </headerFooter>
  <rowBreaks count="2" manualBreakCount="2">
    <brk id="320" min="4" max="12" man="1"/>
    <brk id="430" min="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 год</vt:lpstr>
      <vt:lpstr>'2020 год'!Заголовки_для_печати</vt:lpstr>
      <vt:lpstr>'2020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Kotova</cp:lastModifiedBy>
  <cp:lastPrinted>2021-05-07T05:59:52Z</cp:lastPrinted>
  <dcterms:created xsi:type="dcterms:W3CDTF">1996-10-08T23:32:33Z</dcterms:created>
  <dcterms:modified xsi:type="dcterms:W3CDTF">2021-05-07T09:38:54Z</dcterms:modified>
</cp:coreProperties>
</file>