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5" windowWidth="9720" windowHeight="6540" tabRatio="864"/>
  </bookViews>
  <sheets>
    <sheet name="лист 1" sheetId="109" r:id="rId1"/>
  </sheets>
  <definedNames>
    <definedName name="_GoBack" localSheetId="0">'лист 1'!$B$253</definedName>
    <definedName name="_xlnm.Print_Titles" localSheetId="0">'лист 1'!$3:$3</definedName>
    <definedName name="_xlnm.Print_Area" localSheetId="0">'лист 1'!$A$1:$G$835</definedName>
  </definedNames>
  <calcPr calcId="125725"/>
</workbook>
</file>

<file path=xl/calcChain.xml><?xml version="1.0" encoding="utf-8"?>
<calcChain xmlns="http://schemas.openxmlformats.org/spreadsheetml/2006/main">
  <c r="F215" i="109"/>
  <c r="F754" l="1"/>
  <c r="F753"/>
  <c r="F752"/>
  <c r="F751"/>
  <c r="F749"/>
  <c r="F748"/>
  <c r="F745"/>
  <c r="F744"/>
  <c r="F743"/>
  <c r="F742"/>
  <c r="F739"/>
  <c r="F738"/>
  <c r="F737"/>
  <c r="F736"/>
  <c r="F735"/>
  <c r="F734"/>
  <c r="F733"/>
  <c r="F732"/>
  <c r="F731"/>
  <c r="F730"/>
  <c r="F729"/>
  <c r="F727"/>
  <c r="F724"/>
  <c r="F706"/>
  <c r="F705"/>
  <c r="F704"/>
  <c r="F703"/>
  <c r="F702"/>
  <c r="F701"/>
  <c r="F700"/>
  <c r="F699"/>
  <c r="F698"/>
  <c r="F697"/>
  <c r="E663"/>
  <c r="E656"/>
  <c r="E653"/>
  <c r="E650"/>
  <c r="E647"/>
  <c r="E643"/>
  <c r="E640"/>
  <c r="F622"/>
  <c r="F621"/>
  <c r="F620"/>
  <c r="F619"/>
  <c r="F618"/>
  <c r="F617"/>
  <c r="F616"/>
  <c r="F615"/>
  <c r="F614"/>
  <c r="F613"/>
  <c r="F612"/>
  <c r="F611"/>
  <c r="F610"/>
  <c r="F608"/>
  <c r="F607"/>
  <c r="F606"/>
  <c r="F605"/>
  <c r="F604"/>
  <c r="F603"/>
  <c r="F602"/>
  <c r="F359" l="1"/>
  <c r="F358"/>
  <c r="F357"/>
  <c r="F298"/>
  <c r="F299"/>
  <c r="F290"/>
  <c r="F291"/>
  <c r="E177"/>
  <c r="F125"/>
  <c r="F6" l="1"/>
  <c r="F7"/>
  <c r="F8"/>
  <c r="F9"/>
  <c r="F10"/>
  <c r="F11"/>
  <c r="F12"/>
  <c r="F15"/>
  <c r="F16"/>
  <c r="F289" l="1"/>
  <c r="F288"/>
  <c r="F287"/>
  <c r="F285"/>
  <c r="F284"/>
  <c r="F283"/>
  <c r="F282"/>
  <c r="F281"/>
  <c r="F275"/>
  <c r="F276"/>
  <c r="F277"/>
  <c r="F278"/>
  <c r="F279"/>
  <c r="F280"/>
  <c r="F274"/>
  <c r="F273"/>
  <c r="F272"/>
  <c r="F271"/>
  <c r="F270"/>
  <c r="F269"/>
  <c r="F268"/>
  <c r="F267"/>
  <c r="F266"/>
  <c r="F265"/>
  <c r="F264"/>
  <c r="F263"/>
  <c r="F262"/>
  <c r="F261"/>
  <c r="F259"/>
  <c r="F258"/>
  <c r="F257"/>
  <c r="F256"/>
  <c r="F255"/>
  <c r="F254"/>
  <c r="F253"/>
  <c r="F251"/>
  <c r="F252"/>
  <c r="F249"/>
  <c r="F250"/>
  <c r="F246"/>
  <c r="F247"/>
  <c r="F248"/>
  <c r="F245"/>
  <c r="F244"/>
  <c r="F243"/>
  <c r="F242"/>
  <c r="F241"/>
  <c r="F237"/>
  <c r="F238"/>
  <c r="F239"/>
  <c r="F240"/>
  <c r="F236"/>
  <c r="F352"/>
  <c r="F351" l="1"/>
  <c r="F353"/>
  <c r="F354"/>
  <c r="F355"/>
  <c r="F356"/>
  <c r="F361"/>
  <c r="F362"/>
  <c r="F350"/>
  <c r="F365" l="1"/>
  <c r="F369"/>
  <c r="F364"/>
  <c r="F304"/>
  <c r="F305"/>
  <c r="F306"/>
  <c r="F307"/>
  <c r="F309"/>
  <c r="F310"/>
  <c r="F311"/>
  <c r="F312"/>
  <c r="F313"/>
  <c r="F314"/>
  <c r="F315"/>
  <c r="F316"/>
  <c r="F317"/>
  <c r="F318"/>
  <c r="F319"/>
  <c r="F320"/>
  <c r="F321"/>
  <c r="F322"/>
  <c r="F323"/>
  <c r="F303"/>
  <c r="F139"/>
  <c r="F135"/>
  <c r="F136"/>
  <c r="F137"/>
  <c r="F138"/>
  <c r="F133"/>
  <c r="F134"/>
  <c r="F131"/>
  <c r="F132"/>
  <c r="F127"/>
  <c r="F128"/>
  <c r="F129"/>
  <c r="F130"/>
  <c r="F126"/>
  <c r="F196"/>
  <c r="F195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69"/>
  <c r="F168"/>
  <c r="F167"/>
  <c r="F166"/>
  <c r="F165"/>
  <c r="F164"/>
  <c r="F163"/>
  <c r="F150" s="1"/>
  <c r="F162"/>
  <c r="F161"/>
  <c r="F160"/>
  <c r="F159"/>
  <c r="F158"/>
  <c r="F157"/>
  <c r="F156"/>
  <c r="F154"/>
  <c r="F151"/>
  <c r="F152"/>
  <c r="F153"/>
  <c r="F155"/>
  <c r="F149"/>
  <c r="F214" l="1"/>
  <c r="F213"/>
  <c r="F212"/>
  <c r="F211"/>
  <c r="F210"/>
  <c r="F209"/>
  <c r="F208"/>
  <c r="F207"/>
  <c r="F206"/>
  <c r="F205"/>
  <c r="F203"/>
  <c r="F202"/>
  <c r="F201"/>
  <c r="F198"/>
  <c r="F199"/>
  <c r="F200"/>
</calcChain>
</file>

<file path=xl/comments1.xml><?xml version="1.0" encoding="utf-8"?>
<comments xmlns="http://schemas.openxmlformats.org/spreadsheetml/2006/main">
  <authors>
    <author>Автор</author>
  </authors>
  <commentList>
    <comment ref="E5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поставила свои значения</t>
        </r>
      </text>
    </comment>
  </commentList>
</comments>
</file>

<file path=xl/sharedStrings.xml><?xml version="1.0" encoding="utf-8"?>
<sst xmlns="http://schemas.openxmlformats.org/spreadsheetml/2006/main" count="1782" uniqueCount="1018">
  <si>
    <t>План</t>
  </si>
  <si>
    <t>Причины отклонения полученных результатов</t>
  </si>
  <si>
    <t>Факт</t>
  </si>
  <si>
    <t>Ед. измерения</t>
  </si>
  <si>
    <t>№ п/п</t>
  </si>
  <si>
    <t>% выполнения</t>
  </si>
  <si>
    <t>Государственная программа "Развитие промышленности и повышение её конкурентоспособности"</t>
  </si>
  <si>
    <t>Государственная программа "Управление государственными финансами"</t>
  </si>
  <si>
    <t>Государственная программа "Создание условий для устойчивого экономического развития Удмуртской Республики"</t>
  </si>
  <si>
    <t>Реальные располагаемые денежные доходы населения</t>
  </si>
  <si>
    <t>%</t>
  </si>
  <si>
    <t>Номинальная начисленная средняя заработная плата одного работника (в среднем за период)</t>
  </si>
  <si>
    <t>руб.</t>
  </si>
  <si>
    <t>чел.</t>
  </si>
  <si>
    <t>Доля населения с денежными доходами ниже региональной величины прожиточного минимума в общей численности населения Удмуртской Республики</t>
  </si>
  <si>
    <t>Доля работников учреждений, с которыми заключены "эффективные контракты"</t>
  </si>
  <si>
    <t>Доля руководителей учреждений, с которыми заключены трудовые договоры в соответствии с типовой формой, утвержденной Правительством Российской Федерации</t>
  </si>
  <si>
    <t>Доля учреждений,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</t>
  </si>
  <si>
    <t>Темп прироста реальной среднемесячной заработной платы</t>
  </si>
  <si>
    <t>дней</t>
  </si>
  <si>
    <t>Отрицательная динамика показателя  связана с увеличением в 2014 году среднесписочной численности работников организаций до 524,4 тыс.чел. по сравнению с прогнозным значением (520,9 тыс. чел.) при незначительном росте фонда оплаты труда по сравнению с прогнозным значением (149 млрд. руб.).</t>
  </si>
  <si>
    <t>Снижение показателя связано с замедлением темпов роста  заработной платы в течение 2014 года  вследствие ухудшения экономической ситуации в стране в связи с осложнением геополитической обстановки, введением санкций со стороны ЕС и США и как следствие усилением инфляции. В январе-декабре 2014 года инфляция составила 6,7%, что выше по сравнению с прогнозными значениями на 0,4 п.п. на фоне роста среднемесячной заработной платы в этом же периоде на 10,8%.</t>
  </si>
  <si>
    <t>Снижение отношения высокопроизводительных рабочих мест к среднегодовой численности занятого населения на 1,1 п.п. и уменьшение среднемесячной заработной платы на 0,5% в совокупности привели к снижению удельного веса численности высококвалифицированных работников в общей численности квалифицированных работников в регионе. Данные рассчитаны на основе выборочных обследований населения, проводимых статистическими органами РФ в форме опроса. Наибольшая доля респондентов  выборочного обследования 2014г. - жители небольших территориальных поселений (деревни, села и т.д.), где удельный вес численности высококвалифицированных работников значительно ниже, чем в крупных населенных пунктах Удмуртской Республики. Кроме того, снижение данного показателя связано с уменьшением численности лиц в трудоспособном возрасте (на 1,9%), являющихся основной категорией для проведения статистического наблюдения.</t>
  </si>
  <si>
    <t>лет</t>
  </si>
  <si>
    <t>Младенческая смертность</t>
  </si>
  <si>
    <t>единиц</t>
  </si>
  <si>
    <t>на 1000 родившихся живыми</t>
  </si>
  <si>
    <t>человек</t>
  </si>
  <si>
    <t>семей</t>
  </si>
  <si>
    <t>Уровень выполнения значений целевых показателей (индикаторов) государственной программы</t>
  </si>
  <si>
    <t>н/д</t>
  </si>
  <si>
    <t>Отношение численности детей в возрасте 3 - 7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</si>
  <si>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образовательных организаций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</si>
  <si>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</t>
  </si>
  <si>
    <t>Доля школьников, которым предоставлена возможность обучаться в соответствии с основными современными требованиями, в общей численности школьников</t>
  </si>
  <si>
    <t>Доля государственных (муниципальных) образовательных организаций, здания которых признаны в установленном порядке аварийными, в общем количестве государственных (муниципальных) образовательных организаций</t>
  </si>
  <si>
    <t>Доля выпускников государственных (муниципальных) общеобразовательных учреждений, не получивших аттестат о среднем (полном) общем образовании</t>
  </si>
  <si>
    <t>Произошло увеличение количества обучающихся при  незначительном росте доли школ, соответствующих современным требованиям</t>
  </si>
  <si>
    <t>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</t>
  </si>
  <si>
    <t>Отношение численности детей 5 - 7 лет, которым предоставлена возможность получать услуги дошкольного образования, к численности детей в возрасте 5 - 7 лет, скорректированной на численность детей в возрасте 5 - 7 лет, обучающихся в школе</t>
  </si>
  <si>
    <t>В 2014 году Министерством образования и науки Российской Федерации не были приняты типовые программы</t>
  </si>
  <si>
    <t>В 2014 году в Удмуртской Республике действовала одна  негосударственная организация дошкольного образования. На фоне увеличения численности детей в муниципальных и государственных организациях, увеличения охвата негосударственным сектором не произошло</t>
  </si>
  <si>
    <t>начальное общее образование</t>
  </si>
  <si>
    <t>основное общее образование</t>
  </si>
  <si>
    <t>Удельный вес численности детей-инвалидов, обучающихся по программам общего образования на дому с использованием дистанционных образовательных технологий, в общей численности детей-инвалидов, которым показана такая форма обучения</t>
  </si>
  <si>
    <t>Отношение среднемесячной заработной платы педагогических работников образовательных организаций общего образования (из всех источников) к средней заработной плате в Удмуртской Республике</t>
  </si>
  <si>
    <t>Доля учителей, получивших в установленном порядке первую, высшую квалификационные категории и подтверждение соответствия занимаемой должности, в общей численности учителей</t>
  </si>
  <si>
    <t>Количество участников научных, творческих и иных сборов (смен) для победителей и дипломантов республиканских мероприятий (олимпиад, конкурсов)</t>
  </si>
  <si>
    <t>Число учащихся и студентов, получивших премии в рамках приоритетного национального проекта "Образование" по направлению государственной поддержки талантливой молодежи</t>
  </si>
  <si>
    <t>К участию было приглашено 184 человека, фактически приняли участие 129. 55 человек отказались от участия по различным причинам</t>
  </si>
  <si>
    <t>Количество лиц, обучающихся на бюджетной основе в государственных (Удмуртской Республики) образовательных организациях профессионального образования</t>
  </si>
  <si>
    <t>Удельный вес численности выпускников образовательных организаций профессионального образования очной формы обучения, трудоустроившихся в течение одного года после окончания обучения по полученной специальности (профессии), в общей численности выпускников образовательных организаций профессионального образования очной формы обучения</t>
  </si>
  <si>
    <t>Число многофункциональных центров прикладных квалификаций, осуществляющих обучение на базе среднего (полного) общего образования</t>
  </si>
  <si>
    <t>ед.</t>
  </si>
  <si>
    <t>Количество гуманитарных и фундаментальных научных исследований, получивших государственную поддержку</t>
  </si>
  <si>
    <t>В связи с реорганизацией и оптимизацией было закрыто 5 учреждений</t>
  </si>
  <si>
    <t>Доля педагогических работников системы образования, получивших в отчетном году заявленную квалификационную категорию от количества заявлений</t>
  </si>
  <si>
    <t>Доля руководящих работников системы образования, получивших в отчетном году заявленную квалификационную категорию от количества заявлений</t>
  </si>
  <si>
    <t>Доля учителей дневных общеобразовательных организаций, имеющих стаж педагогической работы до 5 лет</t>
  </si>
  <si>
    <t>Удельный вес числа государственных образовательных организаций Удмуртской Республики и муниципальных образовательных организаций, обеспечивающих предоставление нормативно закрепленного перечня сведений о своей деятельности на официальных сайтах, в общем числе указанных образовательных организаций</t>
  </si>
  <si>
    <t>Исполнение объема субсидий, направленных на приобретение жилых помещений для детей-сирот, детей, оставшихся без попечения родителей</t>
  </si>
  <si>
    <t>Количество лиц из числа детей-сирот и детей, оставшихся без попечения родителей, обеспеченных жилыми помещениями</t>
  </si>
  <si>
    <t>Единовременная пропускная способность объектов спорта (уровень обеспеченности населения спортивными сооружениями)</t>
  </si>
  <si>
    <t>Доля граждан, систематически занимающихся физической культурой и спортом, в общей численности населения</t>
  </si>
  <si>
    <t>Объем мероприятий предусмотренных планом  не позволил достичь необходимых показателей. Объем мероприятий утверждается исходя из обеспеченности бюджета на текущий год</t>
  </si>
  <si>
    <t>Доля работников сферы физической культуры и спорта, имеющих высшее профессиональное образование, в общей численности работников сферы</t>
  </si>
  <si>
    <t>Численность спортсменов Удмуртской Республики, включенных в список кандидатов в спортивные сборные команды Российской Федерации</t>
  </si>
  <si>
    <t>тыс. чел.</t>
  </si>
  <si>
    <t>Доля граждан, занимающихся физической культурой и спортом по месту работы, в общей численности населения, занятого в экономике</t>
  </si>
  <si>
    <t>Доля обучающихся и студентов, занимающихся физической культурой и спортом, в общей численности данной категории населения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</si>
  <si>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</si>
  <si>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На крупных промышленных предприятиях республики не существует спортивных клубов, сокращены ставки работников, отвечающих за развитие физической культуры и спорта</t>
  </si>
  <si>
    <t>Доля спортсменов, зачисленных в составы спортивных сборных команд Российской Федерации, в общем количестве спортсменов, занимающихся на этапе совершенствования спортивного мастерства и этапе высшего спортивного мастерства</t>
  </si>
  <si>
    <t>Количество медалей, завоеванных членами сборных команд Удмуртской Республики на всероссийских, международных спортивных соревнованиях</t>
  </si>
  <si>
    <t>штук</t>
  </si>
  <si>
    <t>млн. руб.</t>
  </si>
  <si>
    <t>Уровень регистрируемой безработицы от численности экономически активного населения в среднем за год</t>
  </si>
  <si>
    <t>Доля трудоустроенных граждан в общей численности граждан, обратившихся за содействием в государственные учреждения занятости с целью поиска подходящей работы</t>
  </si>
  <si>
    <t>Доля безработных граждан, ищущих работу 12 и более месяцев, в общей численности безработных граждан, зарегистрированных в органах службы занятости</t>
  </si>
  <si>
    <t>Количество женщин, которым оказана государственная услуга по профессиональному обучению и дополнительному профессиональному образованию, включая обучение в другой местности, в период отпуска по уходу за ребенком до достижения им возраста трех лет</t>
  </si>
  <si>
    <t>Предоставление заявителям государственных услуг в области архивного дела в установленные законодательством сроки от общего количества предоставленных государственных услуг в области архивного дела</t>
  </si>
  <si>
    <t>Доля архивных документов, хранящихся в государственных и муниципальных архивах в нормативных условиях, обеспечивающих их постоянное (вечное) хранение, в общем количестве документов государственных и муниципальных архивов</t>
  </si>
  <si>
    <t>Удельный вес документов Архивного фонда Удмуртской Республики, хранящихся сверх установленных законодательством сроков их временного хранения в организациях - источниках комплектования государственных и муниципальных архивов</t>
  </si>
  <si>
    <t>Количество пользователей, обратившихся к архивной информации на официальном сайте "Архивная служба Удмуртии" в сети "Интернет"</t>
  </si>
  <si>
    <t>Доля архивных документов, включая фонды аудио- и видеоархивов, переведенных в электронную форму, в общем объеме документов Архивного фонда Удмуртской Республики, хранящихся в государственных и муниципальных архивах</t>
  </si>
  <si>
    <t>Доля граждан, положительно оценивающих состояние межнациональных отношений в Удмуртии</t>
  </si>
  <si>
    <t xml:space="preserve">Доля государственных гражданских и муниципальных служащих, прошедших курсы повышения квалификации по вопросам национальных отношений и миграционной политике </t>
  </si>
  <si>
    <t>Количество оцифрованных и размещенных в сети «Интернет» страниц полнотекстовой web-библиотеки на удмуртском языке</t>
  </si>
  <si>
    <t>Количество воскресных школ и курсов изучения родного языка</t>
  </si>
  <si>
    <t>Доля документов, имеющих нарушения по регламентированным срокам исполнения</t>
  </si>
  <si>
    <t>тыс. стр.</t>
  </si>
  <si>
    <t>Объём добычи общераспространённых полезных ископаемых</t>
  </si>
  <si>
    <t>тыс. куб. м.</t>
  </si>
  <si>
    <t>Доля использованных и обезвреженных отходов производства и потребления в общем количестве образующихся отходов I-IV класса опасности</t>
  </si>
  <si>
    <t>Доля населения, проживающая на территории, защищённой в результате проведения мероприятий по повышению защищенности от негативного воздействия вод, в общей численности населения, проживающего на территории Удмуртской Республики, подверженной негативному воздействию вод</t>
  </si>
  <si>
    <t>Доля площади Удмуртской Республики, занятой ООПТ регионального значения, за исключением территорий государственных охотничьих заказников, ботанических садов Удмуртской Республики, в общей площади территории Удмуртской Республики</t>
  </si>
  <si>
    <t>Доля проведённых проверок регионального государственного экологического надзора от общего количества проверок, утвержденных ежегодным Планом проведения проверок исполнения требований природоохранного законодательства</t>
  </si>
  <si>
    <t>Количество нарушений сроков и порядка рассмотрения документов, представленных на государственную экологическую экспертизу</t>
  </si>
  <si>
    <t>Доля лицензий, реализуемых без отклонения от существенных условий лицензионных соглашений, в общем количестве лицензий</t>
  </si>
  <si>
    <t>Доля объектов добычи общераспространенных полезных ископаемых с утвержденными запасами полезных ископаемых, прошедших государственную экспертизу запасов, к общему количеству предоставленных в пользование объектов</t>
  </si>
  <si>
    <t>км</t>
  </si>
  <si>
    <t>не менее 90</t>
  </si>
  <si>
    <t>Доля граждан, использующих механизм получения государственных и муниципальных услуг в электронной форме</t>
  </si>
  <si>
    <t>*</t>
  </si>
  <si>
    <t>Доля государственных услуг, по которым обеспечена техническая возможность подачи заявления в электронном виде</t>
  </si>
  <si>
    <t>Доля типовых муниципальных услуг, по которым обеспечена техническая возможность подачи заявления в электронном виде</t>
  </si>
  <si>
    <t>Доля государственных и типовых муниципальных услуг, предоставленных (оказанных) в электронном виде, от общего количества услуг, предоставляемых (оказываемых) органами государственной власти и органами местного самоуправления в Удмуртской Республике</t>
  </si>
  <si>
    <t>Доля разработанных и поддерживаемых электронных сервисов, обеспечивающих направление межведомственных запросов исполнительными органами и органами местного самоуправления в рамках предоставления ими государственных и муниципальных услуг, от общего количества необходимых электронных сервисов, при условии наличия разработанных и корректно функционирующих федеральных электронных сервисов и предоставления к ним доступа федеральными органами исполнительной власти, а также при условии подключения всех получателей межведомственных запросов к системе межведомственного электронного взаимодействия</t>
  </si>
  <si>
    <t>Доля электронного документооборота между государственными органами исполнительной власти Удмуртской Республики в общем объеме межведомственного документооборота органов исполнительной власти Удмуртской Республики</t>
  </si>
  <si>
    <t>Количество точек подключения к сети Интернет в органах государственной власти Удмуртской Республики, в органах местного самоуправления в Удмуртской Республике</t>
  </si>
  <si>
    <t>Доля государственных и типовых муниципальных услуг, по которым обеспечена техническая возможность получения результатов предоставления в электронном виде от общего количества государственных и типовых муниципальных услуг, представление результатов в электронном виде по которым не запрещено федеральным законодательством</t>
  </si>
  <si>
    <t>Доля дееспособного населения, зарегистрированного в федеральной государственной информационной системе «Единая система идентификации и аутентификации»,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</t>
  </si>
  <si>
    <t>Количество органов государственной власти Удмуртской Республики и органов местного самоуправления в Удмуртской Республике –  участников региональной инфраструктуры электронного правительства Удмуртской Республики.</t>
  </si>
  <si>
    <t>не менее 90%</t>
  </si>
  <si>
    <t>% от числа опрошенных</t>
  </si>
  <si>
    <t>Количество обоснованных жалоб граждан на действия (бездействие) органов ЗАГС Удмуртской Республики, поступивших в Комитет по делам ЗАГС</t>
  </si>
  <si>
    <t>Количество предписаний, вынесенных Управлением Министерства юстиции Российской Федерации по Удмуртской Республике, по результатам проверок за отчетный период</t>
  </si>
  <si>
    <t>Удельный вес архивных единиц хранения, включенных в автоматизированные информационно-поисковые системы государственных и муниципальных архивов, в общем объеме дел, хранящихся в государственных и муниципальных архивах</t>
  </si>
  <si>
    <t>Доля граждан, использующих механизм получения государственных услуг в области архивного дела в электронной форме</t>
  </si>
  <si>
    <t>Доля работников Комитета по делам архивов при Правительстве Удмуртской Республики, государственных и муниципальных архивов, прошедших профессиональную переподготовку или повышение квалификации в установленные сроки, от общего количества работников</t>
  </si>
  <si>
    <t>Количество письменных предписаний,  выданных Комитетом по делам ЗАГС по устранению нарушений, допущенных органами местного самоуправления в Удмуртской Республике или их
должностными лицами в ходе осуществления государственных полномочий</t>
  </si>
  <si>
    <t xml:space="preserve">Уровень выполнения значений целевых показателей (индикаторов) государственной программы </t>
  </si>
  <si>
    <t>Объем ввода жилья в эксплуатацию</t>
  </si>
  <si>
    <t>Количество семей, улучшивших жилищные условия, из числа отдельных категорий, установленных законодательством</t>
  </si>
  <si>
    <t>Выполнение плана по вводу объектов социальной сферы</t>
  </si>
  <si>
    <t>кв. метров общей площади жилья на человека</t>
  </si>
  <si>
    <t>Доля муниципальных образований в Удмуртской Республике с утвержденными документами территориального планирования и градостроительного зонирования в общем количестве муниципалитетов</t>
  </si>
  <si>
    <t>Объем производства основных видов строительных материалов (кирпич керамический)</t>
  </si>
  <si>
    <t>Количество выдаваемых ипотечных кредитов</t>
  </si>
  <si>
    <t>Доля общей площади капитально отремонтированных в отчетном году многоквартирных домов в общей площади многоквартирных домов, построенных до 2000 года</t>
  </si>
  <si>
    <t>Количество граждан, улучшивших жилищные условия в текущем году в результате капитального ремонта многоквартирных домов на основе программы финансирования капитального ремонта многоквартирных домов</t>
  </si>
  <si>
    <t>Удельный вес проб воды, отбор которых произведен из водопроводной сети и которые не отвечают гигиеническим нормативам по санитарно-химическим показателям</t>
  </si>
  <si>
    <t>Ввод газовых сетей</t>
  </si>
  <si>
    <t>Обеспечение дополнительными рабочими местами</t>
  </si>
  <si>
    <t>тыс. чел. в год</t>
  </si>
  <si>
    <t>Кредитные организации неохотно предоставлют заемные средства без государственной или муниципальной гарантии, либо требуют залог в виде недвижимого имущества. Длительный срок возврата и жесткое тарифное регулирование не позволяют включить в тариф инветсиционную составляющую</t>
  </si>
  <si>
    <t>Снижение связано с развитием монолитного строительства</t>
  </si>
  <si>
    <t>не более 1</t>
  </si>
  <si>
    <t>Доля государственных и муниципальных учреждений культуры в Удмуртской Республике, имеющих свой информационный портал в общем количестве государственных и муниципальных учреждений культуры в Удмуртской Республике</t>
  </si>
  <si>
    <t>Увеличение численности участников культурно-досуговых мероприятий по сравнению с предыдущим годом</t>
  </si>
  <si>
    <t>Увеличение количества стипендиатов среди деятелей культуры и искусства и молодых талантливых авторов и исполнителей</t>
  </si>
  <si>
    <t>посещений</t>
  </si>
  <si>
    <t>мероприятий</t>
  </si>
  <si>
    <t>Среднее число зрителей на 1 спектакле</t>
  </si>
  <si>
    <t>Среднее число посетителей зоопарка на 1000 человек населения</t>
  </si>
  <si>
    <t>Среднее число участников клубных формирований в расчете на 1000 человек населения</t>
  </si>
  <si>
    <t>Среднее число детей в возрасте до 14 лет - участников клубных формирований, в расчете на 1000 детей в возрасте до 14 лет</t>
  </si>
  <si>
    <t>Увеличение количества библиографических записей в сводном электронном каталоге библиотек России по сравнению с предыдущим годом</t>
  </si>
  <si>
    <t>Количество экземпляров новых поступлений в библиотечные фонды общедоступных библиотек на 1000 человек населения</t>
  </si>
  <si>
    <t>Доля библиотечных фондов, переведенных в электронную форму от общего объема библиотечного фонда публичных библиотек</t>
  </si>
  <si>
    <t>Ежегодная оцифровка книг, периодических изданий</t>
  </si>
  <si>
    <t>Создание сайтов муниципальных библиотек</t>
  </si>
  <si>
    <t>Увеличение доли представленных (во всех формах) зрителю музейных предметов в общем количестве музейных предметов основного фонда</t>
  </si>
  <si>
    <t>Количество экскурсий, мероприятий</t>
  </si>
  <si>
    <t>% по отношению к 2012 года</t>
  </si>
  <si>
    <t>тысяч единиц</t>
  </si>
  <si>
    <t>Отсутствие средств в бюджете</t>
  </si>
  <si>
    <t>500/2000</t>
  </si>
  <si>
    <t>Отсутствие финансирования в 2014 году</t>
  </si>
  <si>
    <t>Недостаточное финансирование в 2014 году</t>
  </si>
  <si>
    <t>Увеличение тарифа на доставку Почтой России</t>
  </si>
  <si>
    <t>В связи с сокращением объемов бюджетного финансирования системы образования в 2014 году обеспечено сохранение значения показателя по оплате труда педагогических работников дошкольного образования с допустимым отклонением в 5% от целевого значения (п.3 протокола совещания у Заместителя Председателя Правительства РФ О.Ю. Голодец от 02.12.2014г. №ОГ-П12-321пр).</t>
  </si>
  <si>
    <t xml:space="preserve">При утверждении государственной программы допущена техническая ошибка. Прогнозируемое значение показателя должно быть 10,0% вместо утвержденных 100%. </t>
  </si>
  <si>
    <t xml:space="preserve">В государственной программе ошибочно не изменено плановое значение на 2014 год в соответствии с Планом мероприятий («дорожной картой») «Изменения в отраслях социальной сферы Удмуртской Республики, направленные на повышение эффективности образования и науки», утвержденным распоряжением Правительства Удмуртской Республики от 20 мая 2013 года №311-р (с изменениями от 30 июня 2014 года № 440-р).  Данный показатель установлен на уровне 91,5% и по итогам 2014 года он достигнут. </t>
  </si>
  <si>
    <t>В число образовательных организаций, в которых не созданы органы коллегиального управления с участием общественности, относятся 42 сельские малокомплектные образовательные организации, реализующие образовательные программы дошкольного и начального общего образования, с численностью обучающихся менее 38 человек.</t>
  </si>
  <si>
    <t>Объем налоговых и неналоговых доходов консолидированного бюджета Удмуртской Республики</t>
  </si>
  <si>
    <t>Отношение дефицита бюджета Удмуртской Республики к доходам бюджета Удмуртской Республики, рассчитанное в соответствии с требованиями Бюджетного кодекса Российской Федерации</t>
  </si>
  <si>
    <t>Отношение объема просроченной кредиторской задолженности бюджета Удмуртской Республики и государственных учреждений Удмуртской Республики (за исключением просроченной кредиторской задолженности, образованной по приносящей доход деятельности (собственные доходы учреждений) и средствам по обязательному медицинскому страхованию) к расходам бюджета Удмуртской Республики</t>
  </si>
  <si>
    <t>Доля расходов бюджета Удмуртской Республики, формируемых в рамках государственных программ в общем объеме расходов бюджета Удмуртской Республики (за исключением расходов, осуществляемых за счет субвенций из федерального бюджета)</t>
  </si>
  <si>
    <t>тыс. руб.</t>
  </si>
  <si>
    <t>Оценка качества управления государственными финансами Удмуртской Республики, определяемая Министерством финансов Российской Федерации</t>
  </si>
  <si>
    <t>Средний уровень качества финансового менеджмента главных распорядителей средств бюджета Удмуртской Республики</t>
  </si>
  <si>
    <t>Средний уровень качества управления муниципальными финансами по отношению к предыдущему году</t>
  </si>
  <si>
    <t>Отношение недополученных доходов по региональным налогам в результате действия налоговых льгот, установленных законодательным (представительным) органом государственной власти Удмуртской Республики к налоговым доходам бюджета Удмуртской Республики</t>
  </si>
  <si>
    <t>Исполнение плана по налоговым и неналоговым доходам бюджета Удмуртской Республики за отчетный финансовый год</t>
  </si>
  <si>
    <t>Исполнение расходных обязательств Удмуртской Республики в соответствии с законом Удмуртской Республики о бюджете Удмуртской Республики</t>
  </si>
  <si>
    <t>Удельный вес проведенных Министерством финансов Удмуртской Республики контрольных мероприятий (ревизий и проверок) использования средств бюджета Удмуртской Республики к числу запланированных мероприятий</t>
  </si>
  <si>
    <t>Удельный вес проведенных Министерством финансов Удмуртской Республики методических мероприятий по осуществлению финансового контроля главными распорядителями средств бюджета Удмуртской Республики, государственными органами Удмуртской Республики, осуществляющими функции и полномочия учредителя, муниципальными образованиями в Удмуртской Республике к общему количеству проведенных ревизий главных распорядителей средств бюджета Удмуртской Республики, государственных органов Удмуртской Республики, осуществляющих функции и полномочия учредителя, муниципальных образований в Удмуртской Республике</t>
  </si>
  <si>
    <t>Удельный вес главных распорядителей средств бюджета Удмуртской Республики, осуществляющих финансовый контроль, в общем количестве главных распорядителей средств бюджета Удмуртской Республики, на которых в соответствии с законодательством возложены функции по финансовому контролю</t>
  </si>
  <si>
    <t>Удельный вес муниципальных образований в Удмуртской Республике, осуществляющих финансовый контроль, в общем количестве муниципальных образований в Удмуртской Республике</t>
  </si>
  <si>
    <t>Отношение объема государственного долга Удмуртской Республики к годовому объему доходов бюджета Удмуртской Республики без учета безвозмездных поступлений</t>
  </si>
  <si>
    <t>Отношение расходов на обслуживание государственного долга Удмуртской Республики к объему расходов бюджета Удмуртской Республики (за исключением объема расходов, которые осуществляются за счет субвенций, предоставляемых из бюджетов бюджетной системы Российской Федерации)</t>
  </si>
  <si>
    <t>Отношение объема просроченной задолженности по долговым обязательствам Удмуртской Республики к общему объему государственного долга Удмуртской Республики</t>
  </si>
  <si>
    <t>Отношение объема выплат по государственным гарантиям к общему объему предоставленных Удмуртской Республикой государственных гарантий</t>
  </si>
  <si>
    <t>Отношение объема заимствований Удмуртской Республики в отчетном финансовом году к сумме, направляемой в отчетном финансовом году на финансирование дефицита бюджета и (или) погашение долговых обязательств бюджета Удмуртской Республики</t>
  </si>
  <si>
    <t>Доля межбюджетных трансфертов из бюджета Удмуртской Республики (за исключением субвенций, а также субсидий, предоставленных на софинансирование бюджетных инвестиций в объекты муниципальной собственности) в объеме собственных доходов консолидированных бюджетов муниципальных районов и городских округов</t>
  </si>
  <si>
    <t>Доля дотаций в объеме межбюджетных трансфертов из бюджета Удмуртской Республики бюджетам муниципальных образований в Удмуртской Республике</t>
  </si>
  <si>
    <t>Доля просроченной кредиторской задолженности в расходах бюджетов муниципальных образований в Удмуртской Республике</t>
  </si>
  <si>
    <t>Отношение дефицита бюджетов муниципальных образований в Удмуртской Республике к доходам бюджетов муниципальных образований в Удмуртской Республике, рассчитанное в соответствии с требованиями Бюджетного кодекса Российской Федерации</t>
  </si>
  <si>
    <t>для муниципальных образований, в отношении которых осуществляются меры, предусмотренные пунктом 4 статьи 136 Бюджетного кодекса Российской Федерации</t>
  </si>
  <si>
    <t>для других муниципальных образований</t>
  </si>
  <si>
    <t>Доля муниципальных образований в Удмуртской Республике, соблюдающих установленные бюджетным законодательством Российской Федерации ограничения по объемам муниципального долга и расходам на его обслуживание</t>
  </si>
  <si>
    <t>Долговая нагрузка на бюджеты муниципальных образований в Удмуртской Республике</t>
  </si>
  <si>
    <t>Уровень качества управления муниципальными финансами муниципальных районов и городских округов по результатам мониторинга и оценки качества управления муниципальными финансами муниципальных образований в Удмуртской Республике</t>
  </si>
  <si>
    <t>баллов</t>
  </si>
  <si>
    <t>не более 15</t>
  </si>
  <si>
    <t xml:space="preserve">Ожидаемая продолжительность жизни при рождении </t>
  </si>
  <si>
    <t>Смертность от всех причин</t>
  </si>
  <si>
    <t>число умерших на 1000 чел. населения</t>
  </si>
  <si>
    <t>Смертность населения (без показателя внешних причин)</t>
  </si>
  <si>
    <t>умерших на 100 тыс. человек</t>
  </si>
  <si>
    <t>случаев на 1000 родившихся живыми</t>
  </si>
  <si>
    <t>Смертность от болезней системы кровообращения</t>
  </si>
  <si>
    <t>на 100 тыс. населения</t>
  </si>
  <si>
    <t>Рост смертности связан с увеличением смертности от злокачественных новообразований, болезней органов дыхания и пищеварения, что обусловлено увеличением доли  пожилого населения в структуре населения УР</t>
  </si>
  <si>
    <t xml:space="preserve">За 2014 год произошло значительное снижение смертности от внешних причин, что привело к изменению структуры смертности </t>
  </si>
  <si>
    <t>Смертность от дорожно–транспортных происшествий</t>
  </si>
  <si>
    <t>Смертность от  новообразований (в том числе злокачественных)</t>
  </si>
  <si>
    <t>на 100 тыс.  населения</t>
  </si>
  <si>
    <t>Смертность от туберкулеза</t>
  </si>
  <si>
    <t>Потребление алкогольной продукции (в пересчете на абсолютный алкоголь)</t>
  </si>
  <si>
    <t>литров на душу населения в год</t>
  </si>
  <si>
    <t>Распространенность потребления табака среди взрослого населения</t>
  </si>
  <si>
    <t>процент</t>
  </si>
  <si>
    <t>Обеспеченность врачами</t>
  </si>
  <si>
    <t>на 10 тыс. населения</t>
  </si>
  <si>
    <t>Количество среднего медицинского персонала, приходящегося на 1 врача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</si>
  <si>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средней заработной плате в Удмуртской Республике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</si>
  <si>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средней заработной плате в Удмуртской Республике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</si>
  <si>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средней заработной плате в Удмуртской Республике</t>
  </si>
  <si>
    <t>Отношение средней заработной платы среднего медицинского (фармацевтического) и младшего медицинского персонала (персонала, обеспечивающего условия для предоставления медицинских услуг) к средней заработной плате в Удмуртской Республике</t>
  </si>
  <si>
    <t>Недостижение показателя связано с ростом заработной платы врачей и доукомплектованием штатных единиц физическими лицами</t>
  </si>
  <si>
    <t>Недостижение показателя связано с недостаточным укомплектованием медицинских организаций средним медицинским персоналом</t>
  </si>
  <si>
    <t>Охват профилактическими медицинскими осмотрами детей</t>
  </si>
  <si>
    <t>процент от общей численности детей в возрасте от 0 до 14 лет</t>
  </si>
  <si>
    <t>процент от числа детей указанных категорий в возрасте от 0 до 14 лет</t>
  </si>
  <si>
    <t>Охват диспансеризацией взрослого населения</t>
  </si>
  <si>
    <t>Потребление овощей и бахчевых культур в среднем на потребителя в год (за исключением картофеля)</t>
  </si>
  <si>
    <t>кг</t>
  </si>
  <si>
    <t xml:space="preserve">Недостаточный охват диспансеризацией связан с отказом граждан в проведении диспансеризации </t>
  </si>
  <si>
    <t>Потребление фруктов и ягод в среднем на потребителя в год</t>
  </si>
  <si>
    <t>Охват населения профилактическими осмотрами на туберкулез</t>
  </si>
  <si>
    <t>процент от общей численности населения Удмуртской Республики</t>
  </si>
  <si>
    <t>Доля больных с выявленными злокачественными новобразованиями на I-II стадии</t>
  </si>
  <si>
    <t>процент от общего числа больных с выявленными злокачественными новообразованиями</t>
  </si>
  <si>
    <t>Заболеваемость дифтерией</t>
  </si>
  <si>
    <t>Заболеваемость корью</t>
  </si>
  <si>
    <t>на 1 млн. населения</t>
  </si>
  <si>
    <t>Заболеваемость краснухой</t>
  </si>
  <si>
    <t>Заболеваемость эпидемическим паротитом</t>
  </si>
  <si>
    <t>Заболеваемость острым вирусным гепатитом В</t>
  </si>
  <si>
    <t>Охват иммунизацией населения против вирусного гепатита В в декретированные сроки</t>
  </si>
  <si>
    <t>Охват иммунизацией населения против дифтерии, коклюша и столбняка в декретированные сроки</t>
  </si>
  <si>
    <t>Охват иммунизацией населения против кори в декретированные сроки</t>
  </si>
  <si>
    <t>Охват иммунизацией населения против краснухи в декретированные сроки</t>
  </si>
  <si>
    <t>Охват иммунизацией населения против эпидемического паротита в декретированные сроки</t>
  </si>
  <si>
    <t>Доля лиц, инфицированных ВИЧ, состоящих на диспансерном учете</t>
  </si>
  <si>
    <t>процент от числа выявленных</t>
  </si>
  <si>
    <t>Доля больных алкоголизмом, повторно госпитализированных в течение года</t>
  </si>
  <si>
    <t>Доля больных наркоманией, повторно госпитализированных в течение года</t>
  </si>
  <si>
    <t>Удовлетворение потребности отдельных категорий граждан в необходимых лекарственных препаратах и медицинских изделиях, а также специализированных продуктах лечебного питания для детей-инвалидов (от числа лиц, имеющих право на государственную социальную помощь, и не отказавшихся от получения социальной услуги на получение необходимых лекарственных препаратов и медицинских изделий, а также специализированных продуктов лечебного питания для детей-инвалидов)</t>
  </si>
  <si>
    <t>Удовлетворение спроса на лекарственные препараты, предназначенные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а также состояний после трансплантации органов и (или) тканей лекарственными препаратами (от числа лиц, включенных в федеральный регистр больных соответствующими заболеваниями)</t>
  </si>
  <si>
    <t>Смертность от самоубийств</t>
  </si>
  <si>
    <t>Данный показатель не зависит от организации оказания медицинской помощи. С целью снижения смертности от самоубийств в республике запущен социальный проект «Перезагрузи стресс», который включает в себя работу республиканского телефона доверия, анонимного кабинета on-line на сайте www.ПерезагрузиСтресс.рф, организацию специальной странички в социальной сети «ВКонтакте»</t>
  </si>
  <si>
    <t>Доля абациллированых больных туберкулезом</t>
  </si>
  <si>
    <t>процент от числа больных туберкулезом с бактериовыделением</t>
  </si>
  <si>
    <t>Доля ВИЧ-инфицированных лиц, получающих антиретровирусную терапию</t>
  </si>
  <si>
    <t>процент от числа состоящих на диспансерном учете</t>
  </si>
  <si>
    <t>Число больных наркоманией, находящихся в ремиссии от 1 года до 2-х лет</t>
  </si>
  <si>
    <t>на 100 больных наркоманией среднегодового контингента, состоящего под наблюдением</t>
  </si>
  <si>
    <t>Число больных наркоманией, находящихся в ремиссии более 2-х лет</t>
  </si>
  <si>
    <t>Число больных алкоголизмом, находящихся в ремиссии более 2-х лет</t>
  </si>
  <si>
    <t>на 100 больных алкоголизмом среднегодового контингента</t>
  </si>
  <si>
    <t>Доля больных психическими расстройствами, повторно госпитализированных в течение года</t>
  </si>
  <si>
    <t>Смертность от ишемической болезни сердца</t>
  </si>
  <si>
    <t>Смертность от цереброваскулярных заболеваний</t>
  </si>
  <si>
    <t>Удельный вес больных злокачественными новообразованиями, состоящих на учете с момента установления диагноза 5 лет и более</t>
  </si>
  <si>
    <t>Одногодичная летальность больных со злокачественными новообразованиями</t>
  </si>
  <si>
    <t>Доля выездов бригад скорой медицинской помощи со временем доезда до больного менее 20 минут</t>
  </si>
  <si>
    <t>Больничная летальность пострадавших в результате дорожно-транспортных происшествий</t>
  </si>
  <si>
    <t>Доля станций (отделений)  переливания крови, обеспечивающих высокий уровень качества и безопасности компонентов крови</t>
  </si>
  <si>
    <t>За отчетный период заметно возросла доля больных с психозами в структуре пролеченных больных в психиатрических стационарах. Приступообразное течение психозов приводит к росту доли повторных госпитализаций.</t>
  </si>
  <si>
    <t>Количество больных, которым оказана высокотехнологичная медицинская помощь</t>
  </si>
  <si>
    <t>Обеспеченность койками для оказания паллиативной помощи взрослым</t>
  </si>
  <si>
    <t>коек на 10 тыс. человек взрослого населения</t>
  </si>
  <si>
    <t>Обеспеченность койками для оказания паллиативной помощи детям</t>
  </si>
  <si>
    <t>коек на 10 тыс. детей</t>
  </si>
  <si>
    <t>При неизменном числе коек возросла численность детского населения</t>
  </si>
  <si>
    <t xml:space="preserve">Доля обследованных беременных женщин по новому алгоритму проведения комплексной пренатальной (дородовой) диагностики нарушений развития ребенка от числа поставленных на учет в первый триместр беременности </t>
  </si>
  <si>
    <t>Охват новорожденных  неонатальным скринингом</t>
  </si>
  <si>
    <t>доля (процент) новорожденных, обследованных на наследственные заболевания, от общего числа новорожденных</t>
  </si>
  <si>
    <t>Охват новорожденных аудиологическим скринингом</t>
  </si>
  <si>
    <t>доля (процент) новорожденных, обследованных на аудиологический скрининг, от общего числа новорожденных</t>
  </si>
  <si>
    <t>Показатель ранней неонатальной смертности</t>
  </si>
  <si>
    <t>Смертность детей 0-17 лет</t>
  </si>
  <si>
    <t>на 10 тыс. населения соответствующего возраста</t>
  </si>
  <si>
    <t>Доля женщин с преждевременными родами, родоразрешенных в перинатальных центрах</t>
  </si>
  <si>
    <t>доля (процент) женщин с преждевременными родами, которые были родоразрешены в перинатальных центрах</t>
  </si>
  <si>
    <t>Выживаемость детей, имевших при рождении очень низкую и экстремально низкую массу тела в акушерском стационаре</t>
  </si>
  <si>
    <t>доля (промилле) выживших от числа новорожденных, родившихся с низкой и экстремально низкой массой тела в акушерском стационаре</t>
  </si>
  <si>
    <t>Больничная летальность детей</t>
  </si>
  <si>
    <t>доля (процент) умерших детей от числа поступивших</t>
  </si>
  <si>
    <t>Число  абортов</t>
  </si>
  <si>
    <t>на 1000 женщин в возрасте 15-49 лет</t>
  </si>
  <si>
    <t>Охват пар "мать – дитя" химиопрофилактикой в соответствии с действующими стандартами</t>
  </si>
  <si>
    <t>Доля медицинских и фармацевтических специалистов, обучавшихся в рамках целевой подготовки для нужд Удмуртской Республики, трудоустроившихся после завершения обучения в медицинские или фармацевтические организации государственной (муниципальной) системы здравоохранения Удмуртской Республики</t>
  </si>
  <si>
    <t>Удовлетворение потребности отдельных категорий граждан, имеющих право на бесплатное лекарственное обеспечение, в необходимых лекарственных препаратах и медицинских изделиях в соответствии с постановлением Правительства Российской Федерации от  30 июля 1994 года № 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</t>
  </si>
  <si>
    <t>Удовлетворение спроса на лекарственные препараты, предназначенные для обеспечения лиц, страдающих жизнеугрожающими и хроническими прогрессирующими редкими (орфанными) заболеваниями</t>
  </si>
  <si>
    <t>Доля медицинских организаций, 80 % сотрудников профильных структурных подразделений которых используют созданные информационные системы</t>
  </si>
  <si>
    <t>Доля медицинских специалистов, оказывающих первичный прием в рамках первичной медико-санитарной помощи, к которым предоставляется возможность записаться на прием в электронном виде через Интернет (на едином или региональном портале государственных услуг)</t>
  </si>
  <si>
    <t>процент от общего количества
нарастающим итогом</t>
  </si>
  <si>
    <t>Доля отчетной медицинской документации, представленной в электронном виде в соответствии с едиными стандартами</t>
  </si>
  <si>
    <t>Количество медицинских организаций, подключенных к единому информационному пространству телемедицины</t>
  </si>
  <si>
    <t>Размер страховых взносов на обязательное медицинское страхование неработающего населения</t>
  </si>
  <si>
    <t>тыс. рублей</t>
  </si>
  <si>
    <t>Доля государственных (муниципальных) медицинских организаций, финансирование которых осуществляется по результатам деятельности по законченному случаю в общем количестве государственных (муниципальных) медицинских организаций</t>
  </si>
  <si>
    <t>Доля государственных (муниципальных) медицинских организаций, которым оплата медицинской помощи осуществляется за счет средств обязательного медицинского страхования по полному тарифу</t>
  </si>
  <si>
    <t>Доля отменённых результатов проверок в общем количестве проведённых проверок</t>
  </si>
  <si>
    <t>Доля государственных услуг, оказанных с нарушением срока, в общем количестве оказанных государственных услуг</t>
  </si>
  <si>
    <t xml:space="preserve">Доля средств федерального бюджета, израсходованных на реализацию переданного полномочия, в общем объёме средств федерального бюджета, поступивших на реализацию переданного полномочия   </t>
  </si>
  <si>
    <t>Коэффициент обновления основных фондов</t>
  </si>
  <si>
    <t>Прирост инвестиций в основной капитал без учета бюджетных средств</t>
  </si>
  <si>
    <t>в процентах к предыдущему году</t>
  </si>
  <si>
    <t>Межведомственное взаимодействие</t>
  </si>
  <si>
    <t>число запросов</t>
  </si>
  <si>
    <t>не менее 2000</t>
  </si>
  <si>
    <t>Доля граждан,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 социального обслуживания населения</t>
  </si>
  <si>
    <t>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</t>
  </si>
  <si>
    <t xml:space="preserve">Удельный вес граждан, получивших ежемесячную денежную компенсацию на оплату жилого помещения и коммунальных услуг (федеральные льготники)  в общей численности пенсионеров, проживающих на территории Удмуртской Республики </t>
  </si>
  <si>
    <t xml:space="preserve">Удельный вес граждан, получивших ежемесячную денежную компенсацию на оплату жилого помещения и коммунальных услуг (региональные  льготники)  в общей численности пенсионеров, проживающих на территории Удмуртской Республики </t>
  </si>
  <si>
    <t>тыс. человек</t>
  </si>
  <si>
    <t>Обеспеченность стационарными учреждениями социального обслуживания</t>
  </si>
  <si>
    <t>мест на 10 тыс. жителей</t>
  </si>
  <si>
    <t>Удельный вес детей-инвалидов, получивших социальные услуги в учреждениях социального обслуживания, в общей численности детей-инвалидов</t>
  </si>
  <si>
    <t>Количество пожилых людей, принявших участие в республиканских, городских и районных мероприятиях, посвященных Дню Победы, Международному дню пожилых людей, Международному дню инвалидов и иных мероприятиях</t>
  </si>
  <si>
    <t>не менее 90,0</t>
  </si>
  <si>
    <t>Удельный вес проведенных Министерством контрольных мероприятий (ревизий и проверок) использования ресурсного обеспечения государственной программы к числу запланированных</t>
  </si>
  <si>
    <t>Индекс промышленного производства по разделу C – «Добыча полезных ископаемых»</t>
  </si>
  <si>
    <t>% к предыдущему году</t>
  </si>
  <si>
    <t>Индекс промышленного производства по разделу D – «Обрабатывающие производства»</t>
  </si>
  <si>
    <t>Прирост  инвестиций в основной капитал без учета бюджетных средств в промышленности</t>
  </si>
  <si>
    <t>Коэффициент обновления основных фондов в промышленности</t>
  </si>
  <si>
    <t>Доля организаций, осуществляющих технологические инновации, в общем количестве обследованных организаций</t>
  </si>
  <si>
    <t xml:space="preserve">Темп роста объемов отгруженных товаров собственного производства предприятий обрабатывающих производств </t>
  </si>
  <si>
    <t xml:space="preserve">Темп роста среднемесячной заработной платы предприятий обрабатывающих производств </t>
  </si>
  <si>
    <t xml:space="preserve">Темп роста производительности труда </t>
  </si>
  <si>
    <t>Удельный вес численности работающих инвалидов в организациях ВОС в Удмуртской Республике</t>
  </si>
  <si>
    <t>Темп роста объема отгруженных товаров, работ, услуг ООО «Глазов. Электрон»</t>
  </si>
  <si>
    <t>Темп роста объема отгруженных товаров, работ, услуг ООО «Ижевское предприятие «Спутник» им. Исаенко Е.М.»</t>
  </si>
  <si>
    <t>Темп роста объема отгруженных товаров, работ, услуг ООО «Сарапульское предприятие «Промтехника»</t>
  </si>
  <si>
    <t xml:space="preserve">Объём добычи нефти </t>
  </si>
  <si>
    <t>тыс. тонн</t>
  </si>
  <si>
    <t>Объём выпуска товаров собственного производства, работ, услуг учреждениями УФСИН России по Удмуртской Республике</t>
  </si>
  <si>
    <t>млн. рублей</t>
  </si>
  <si>
    <t>Количество созданных и поддержанных рабочих мест</t>
  </si>
  <si>
    <t>Доля  площади лесов, выбывших из состава покрытых лесной растительностью земель лесного фонда, в связи с воздействием пожаров, вредных организмов, рубок и других факторов, в общей площади покрытых лесной растительностью земель лесного фонда</t>
  </si>
  <si>
    <t>Лесистость территории Удмуртской Республики</t>
  </si>
  <si>
    <t>Доля площади ценных лесных насаждений в составе покрытых лесной растительностью земель лесного фонда</t>
  </si>
  <si>
    <t xml:space="preserve">Объем платежей в бюджетную систему Российской Федерации от использования лесов, расположенных на землях лесного фонда, в расчете на 1 га земель лесного фонда </t>
  </si>
  <si>
    <t>руб. на га</t>
  </si>
  <si>
    <t>Отношение фактического объема заготовки древесины к установленному допустимому объему изъятия древесины</t>
  </si>
  <si>
    <t>Доля лесных пожаров, возникших по вине граждан, в общем количестве лесных пожаров</t>
  </si>
  <si>
    <t>Доля лесных пожаров, ликвидированных в течение первых суток с момента обнаружения (по количеству случаев), в общем количестве лесных пожаров</t>
  </si>
  <si>
    <t xml:space="preserve">Доля крупных лесных пожаров в общем количестве возникших лесных пожаров </t>
  </si>
  <si>
    <t>Отношение площади ликвидированных очагов вредных организмов к площади очагов вредных организмов в лесах, требующих мер борьбы с ними</t>
  </si>
  <si>
    <t xml:space="preserve">Отношение площади проведенных санитарно-оздоровительных мероприятий к площади погибших и поврежденных лесов </t>
  </si>
  <si>
    <t>Доля площади земель лесного фонда, переданных в аренду, в общей площади земель лесного фонда</t>
  </si>
  <si>
    <t>Доля объема заготовки древесины выборочными рубками в общем объеме заготовки древесины</t>
  </si>
  <si>
    <t>Отношение суммы возмещенного ущерба от нарушений лесного законодательства к сумме нанесенного ущерба от нарушений лесного законодательства</t>
  </si>
  <si>
    <t>Отношение количества случаев с установленными нарушителями лесного законодательства к общему количеству зарегистрированных случаев нарушений лесного законодательства</t>
  </si>
  <si>
    <t>Отношение площади рубок ухода в молодняках к площади молодняков</t>
  </si>
  <si>
    <t>Доля сотрудников Министерства, участвующих в Системе межведомственного электронного взаимодействия от общего количества сотрудников</t>
  </si>
  <si>
    <t>Розничный товарооборот (во всех каналах реализации) в Удмуртской Республике</t>
  </si>
  <si>
    <t>Коэффициент обновления основных фондов по видам экономической деятельности оптовая и розничная торговля; ремонт автотранспортных средств, мотоциклов, бытовых изделий и предметов личного пользования; гостиницы и рестораны на территории Удмуртской Республики</t>
  </si>
  <si>
    <t>Прирост инвестиций в основной капитал без учета бюджетных средств по видам экономической деятельности оптовая и розничная торговля; ремонт автотранспортных средств, мотоциклов, бытовых изделий и предметов личного пользования; гостиницы и рестораны на территории Удмуртской Республики</t>
  </si>
  <si>
    <t>Оборот розничной торговли в Удмуртской Республике</t>
  </si>
  <si>
    <t>Обеспеченность площадью торговых объектов в предприятиях розничной торговли в расчёте на одну тысячу человек населения Удмуртской Республики</t>
  </si>
  <si>
    <t>Количество торговых объектов хозяйствующих субъектов, осуществляющих торговую деятельность и поставки товаров на территории Удмуртской Республики, внесённых в торговый реестр на конец года</t>
  </si>
  <si>
    <t>Оборот общественного питания в Удмуртской Республике</t>
  </si>
  <si>
    <t>Обеспеченность посадочными местами в предприятиях общественного питания общедоступной сети в расчёте на одну тысячу человек населения Удмуртской Республики</t>
  </si>
  <si>
    <t>Количество работников основных профессий предприятий школьного питания Удмуртской Республики, ежегодно повышающих свою квалификацию</t>
  </si>
  <si>
    <t>Количество базовых предприятий школьного питания в муниципальных районах и городских округах Удмуртской Республики (комбинаты школьного питания, школьные базовые столовые), осуществляющих организованное питание школьников</t>
  </si>
  <si>
    <t>Объём бытовых услуг населению в Удмуртской Республике</t>
  </si>
  <si>
    <t>Объём гостиничных услуг населению в Удмуртской Республике</t>
  </si>
  <si>
    <t>Объём производства алкогольной продукции в Удмуртской Республике</t>
  </si>
  <si>
    <t>Объём производства спирта в Удмуртской Республике</t>
  </si>
  <si>
    <t>Объём производства пива в Удмуртской Республике</t>
  </si>
  <si>
    <t>Количество плановых проверок, проведённых Министерством торговли и бытовых услуг Удмуртской Республики</t>
  </si>
  <si>
    <t>Энергоемкость валового регионального продукта Удмуртской Республики (в сопоставимых условиях)</t>
  </si>
  <si>
    <t>Доля потерь электрической энергии при ее передаче по распределительным сетям в общем объеме переданной электрической энергии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</si>
  <si>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Удмуртской Республики</t>
  </si>
  <si>
    <t>Количество транспортных средств, использующих природный газ, газовые смеси, сжиженный углеводородный газ в качестве моторного топлива, регулирование тарифов на услуги по перевозке на которых осуществляется субъектом Российской Федерации</t>
  </si>
  <si>
    <t>Отношение расходов на приобретение энергетических ресурсов к объему валового регионального продукта Удмуртской Республики</t>
  </si>
  <si>
    <t>Доля объемов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Удмуртской Республики</t>
  </si>
  <si>
    <t>Доля объемов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Удмуртской Республики</t>
  </si>
  <si>
    <t>Доля объемов холодной воды, расчеты за которую осуществляются с использованием приборов учета, в общем объеме воды, потребляемой (используемой) на территории Удмуртской Республики</t>
  </si>
  <si>
    <t>Доля объемов горячей воды, расчеты за которую осуществляются с использованием приборов учета, в общем объеме воды, потребляемой (используемой) на территории Удмуртской Республики</t>
  </si>
  <si>
    <t>Доля объемов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Удмуртской Республики</t>
  </si>
  <si>
    <t>Удельный расход электрической энергии на снабжение органов государственной власти Удмуртской Республики и государственных учреждений Удмуртской Республики</t>
  </si>
  <si>
    <t>кВтч/м2</t>
  </si>
  <si>
    <t>Удельный расход тепловой энергии на снабжение органов государственной власти Удмуртской Республики и государственных учреждений Удмуртской Республики</t>
  </si>
  <si>
    <t>Гкал/м2</t>
  </si>
  <si>
    <t>Удельный расход холодной воды на снабжение органов государственной власти Удмуртской Республики и государственных учреждений Удмуртской Республики</t>
  </si>
  <si>
    <t>м3/чел.</t>
  </si>
  <si>
    <t>Удельный расход горячей воды на снабжение органов государственной власти Удмуртской Республики и государственных учреждений Удмуртской Республики</t>
  </si>
  <si>
    <t>Удельный расход природного газа на снабжение органов государственной власти Удмуртской Республики и государственных учреждений Удмуртской Республики</t>
  </si>
  <si>
    <t>Средний удельный расход энергетических ресурсов в государственном секторе</t>
  </si>
  <si>
    <t>кг.у.т./м2</t>
  </si>
  <si>
    <t>Отношение экономии энергетических ресурсов и воды в стоимостном выражении, достижение которой планируется в результате реализации энергосервисных договоров (контрактов), заключенных органами государственной власти Удмуртской Республики и государственными учреждениями Удмуртской Республики, к общему объему финансирования региональной программы</t>
  </si>
  <si>
    <t>Количество энергосервисных договоров (контрактов), заключенных органами государственной власти Удмуртской Республики и государственными учреждениями Удмуртской Республики</t>
  </si>
  <si>
    <t xml:space="preserve">Удельный расход тепловой энергии в многоквартирных домах </t>
  </si>
  <si>
    <t>Удельный расход холодной воды в многоквартирных домах</t>
  </si>
  <si>
    <t>Удельный расход горячей воды в многоквартирных домах</t>
  </si>
  <si>
    <t xml:space="preserve">Удельный расход электрической энергии в многоквартирных домах </t>
  </si>
  <si>
    <t>Удельный суммарный расход энергетических ресурсов в многоквартирных домах</t>
  </si>
  <si>
    <t>Удельный расход топлива на выработку тепловой энергии котельными</t>
  </si>
  <si>
    <t>кг.у.т./Гкал</t>
  </si>
  <si>
    <t>Удельный расход электрической энергии, используемой при передаче тепловой энергии в системах теплоснабжения</t>
  </si>
  <si>
    <t>кВтч/Гкал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</si>
  <si>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</si>
  <si>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</si>
  <si>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t xml:space="preserve">Удельный расход электрической энергии, используемой для передачи (транспортировки) воды в системах водоснабжения </t>
  </si>
  <si>
    <t>кВтч/тыс.м3</t>
  </si>
  <si>
    <t xml:space="preserve">Удельный расход электрической энергии, используемой в системах водоотведения </t>
  </si>
  <si>
    <t>Количество высокоэкономичных по использованию моторного топлива и электрической энергии (в том числе относящихся к объектам с высоким классом энергетической эффективности) транспортных средств, относящихся к общественному транспорту, регулирование тарифов на услуги по перевозке на котором осуществляется Удмуртской Республикой</t>
  </si>
  <si>
    <t>Количество транспортных средств, относящихся к общественному транспорту, регулирование тарифов на услуги по перевозке на котором осуществляется Удмуртской Республикой,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смесями, сжиженным углеводородным газом, используемыми в качестве моторного топлива, и электрической энергией</t>
  </si>
  <si>
    <t>Количество транспортных средств, использующих природный газ, газовые смеси, сжиженный углеводородный газ в качестве моторного топлива, регулирование тарифов на услуги по перевозке на которых осуществляется Удмуртской Республикой</t>
  </si>
  <si>
    <t>МВт</t>
  </si>
  <si>
    <t xml:space="preserve">Удельный расход условного топлива на выработку электрической энергии на источниках комбинированного производства электрической и тепловой энергии: </t>
  </si>
  <si>
    <t>г.у.т./кВт.ч</t>
  </si>
  <si>
    <t xml:space="preserve">Удельный расход условного топлива на выработку тепловой энергии с коллекторов на источниках комбинированного производства электрической и тепловой энергии: </t>
  </si>
  <si>
    <t>Предельное количество этапов (процедур), необходимых для технологического присоединения</t>
  </si>
  <si>
    <t>Ввод сетевых объектов</t>
  </si>
  <si>
    <t xml:space="preserve">Ввод трансформаторных подстанций </t>
  </si>
  <si>
    <t>МВА</t>
  </si>
  <si>
    <t>Проектная  тепловая мощность вновь вводимых установок и генерирующих объектов, использующих возобновляемые источники энергии, на территории Удмуртской Республики</t>
  </si>
  <si>
    <t>Объем выработки тепловой энергии, производимой вновь вводимыми установками и генерирующими объектами, использующими возобновляемые источники энергии</t>
  </si>
  <si>
    <t>Гкал</t>
  </si>
  <si>
    <t>Доля общественного автомобильного транспорта в городах и населенных пунктах с численностью населения более 100 тыс. чел., использующего в качестве моторного топлива природный газ</t>
  </si>
  <si>
    <t xml:space="preserve">Объем реализации  природного газа в качестве моторного топлива  в Удмуртской Республике </t>
  </si>
  <si>
    <t>тыс. куб.м.</t>
  </si>
  <si>
    <t>Прирост протяженности автомобильных дорог общего пользования регионального или межмуниципального значения, соответствующих нормативным требованиям к транспортно-эксплуатационным показателям в Удмуртской Республике</t>
  </si>
  <si>
    <t>Доля протяженности автомобильных дорог общего пользования регионального значения, не отвечающих нормативным требованиям, в общей протяженности автомобильных дорог общего пользования регионального значения</t>
  </si>
  <si>
    <t>Приобретение основных фондов, используемых при осуществлении аэропортовой деятельности для обеспечения авиационных перевозок пассажиров, багажа и грузов</t>
  </si>
  <si>
    <t>Количество сельских населенных пунктов, имеющих связь по дорогам с твердым покрытием с сетью дорог общего пользования</t>
  </si>
  <si>
    <t>Число лиц, погибших в дорожно-транспортных происшествиях</t>
  </si>
  <si>
    <t>Социальный риск (число лиц, погибших в дорожно-транспортных происшествиях, на 100 тыс. населения)</t>
  </si>
  <si>
    <t>Транспортный риск (число лиц, погибших в дорожно-транспортных происшествиях, на 10 тыс. транспортных средств)</t>
  </si>
  <si>
    <t>Выполнение годового планового задания по поступлениям денежных средств в бюджет Удмуртской Республики в части финансирования дефицита бюджета, администрируемым Министерством имущественных отношений Удмуртской Республики в соответствии с законом Удмуртской Республики о бюджете Удмуртской Республики на очередной финансовый год и плановый период (к плановому заданию)</t>
  </si>
  <si>
    <t>Доля принятых правовых актов Удмуртской Республики в сфере имущественных и земельных отношений от общего числа правовых актов Удмуртской Республики в сфере имущественных и земельных отношений, закрепленных за Министерством имущественных отношений Удмуртской Республики в Плане основных мероприятий Правительства Удмуртской Республики на соответствующий квартал</t>
  </si>
  <si>
    <t>Доля удовлетворенных требований по исковым заявлениям в сфере представления и защиты имущественных прав и охраняемых законом интересов Удмуртской Республики от общего количества предъявленных исковых заявлений в сфере земельных и имущественных отношений</t>
  </si>
  <si>
    <t>Доля объектов недвижимого имущества, на которые зарегистрировано право собственности Удмуртской Республики, от общего количества объектов недвижимого имущества, учтенных в Реестре государственного имущества Удмуртской Республики</t>
  </si>
  <si>
    <t>Доля земельных участков, находящихся в собственности Удмуртской Республики, границы которых установлены на местности, от общего количества земельных участков, находящихся в собственности Удмуртской Республики</t>
  </si>
  <si>
    <t>Доля граждан, реализовавших свое право на бесплатное получение земельных участков для индивидуального жилищного строительства, в том числе граждан, имеющих трех и более детей, от общего числа граждан, поставленных на учет для бесплатного предоставления земельных участков для индивидуального жилищного строительства</t>
  </si>
  <si>
    <t>Создание тематических слоев цифровых карт и планов</t>
  </si>
  <si>
    <t>Доля муниципальных образований, границы которых имеют координатное описание</t>
  </si>
  <si>
    <t>Доля населенных пунктов, границы которых имеют координатное описание</t>
  </si>
  <si>
    <t>Увеличение доходов консолидированного бюджета Удмуртской Республики от внесения земельных платежей (к уровню базового периода (2009 года))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</si>
  <si>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</si>
  <si>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Индекс производства продукции сельского хозяйства в хозяйствах всех категорий 
(в сопоставимых ценах)</t>
  </si>
  <si>
    <t>Индекс производства продукции растениеводства в хозяйствах всех категорий (в сопоставимых ценах)</t>
  </si>
  <si>
    <t>Индекс производства продукции животноводства в хозяйствах всех категорий (в сопоставимых ценах)</t>
  </si>
  <si>
    <t>Индекс производства пищевых продуктов, включая напитки (в сопоставимых ценах)</t>
  </si>
  <si>
    <t>Индекс физического объема инвестиций в основной капитал сельского хозяйства</t>
  </si>
  <si>
    <t>Рентабельность сельскохозяйственных организаций</t>
  </si>
  <si>
    <t>Среднемесячная номинальная заработная плата в сельском хозяйстве (по сельскохозяйственным организациям, не относящимся к субъектам малого предпринимательства)</t>
  </si>
  <si>
    <t>Производство продукции растениеводства в хозяйствах всех категорий:</t>
  </si>
  <si>
    <t>зерновые и зернобобовые</t>
  </si>
  <si>
    <t>льноволокно</t>
  </si>
  <si>
    <t>картофель</t>
  </si>
  <si>
    <t>овощи</t>
  </si>
  <si>
    <t>тыс.тонн</t>
  </si>
  <si>
    <t>в том числе овощи защищенного грунта, сельскохозяйственные организации</t>
  </si>
  <si>
    <t>Площадь земельных участков из состава земель сельскохозяйственного назначения прошедших государственный кадастровый учет и регистрацию прав (собственность, аренда и др.)</t>
  </si>
  <si>
    <t>тыс. га</t>
  </si>
  <si>
    <t>Производство муки из зерновых культур, овощных и других растительных культур</t>
  </si>
  <si>
    <t>Производство крупы</t>
  </si>
  <si>
    <t>Производство хлебобулочных изделий диетических и обогащенных микронутриентами</t>
  </si>
  <si>
    <t>Производство скота и птицы на убой в хозяйствах всех категорий (в живом весе)</t>
  </si>
  <si>
    <t>Производство молока в хозяйствах всех категорий</t>
  </si>
  <si>
    <t>Производство сыров и сырных продуктов</t>
  </si>
  <si>
    <t>Производство масла сливочного</t>
  </si>
  <si>
    <t>Количество крестьянских (фермерских) хозяйств, начинающих фермеров, осуществивших проекты создания и развития своих хозяйств с помощью государственной поддержки</t>
  </si>
  <si>
    <t>Площадь земельных участков, оформленных в собственность крестьянскими (фермерскими) хозяйствами</t>
  </si>
  <si>
    <t>тыс. гектаров</t>
  </si>
  <si>
    <t>Энергообеспеченность сельскохозяйственных организаций на 100 га посевной площади</t>
  </si>
  <si>
    <t>л.с.</t>
  </si>
  <si>
    <t>Ввод (приобретение) жилья для граждан, проживающих в сельской местности, всего</t>
  </si>
  <si>
    <t>тыс.кв. метров</t>
  </si>
  <si>
    <t>в том числе для молодых семей и молодых специалистов</t>
  </si>
  <si>
    <t>Ввод в действие распределительных газовых сетей</t>
  </si>
  <si>
    <t>Ввод в действие локальных водопроводов</t>
  </si>
  <si>
    <t>Количество населенных пунктов, расположенных в сельской местности, в которых реализованы проекты комплексного обустройства площадок под компактную жилищную застройку</t>
  </si>
  <si>
    <t>Удельный вес численности молодых специалистов,оставшихся на конец года, от общего числа прибывших на работу  в сельскохозяйственные организации в течение года  по окончании высших  и средних профессиональных образовательных учреждений</t>
  </si>
  <si>
    <t>процентов</t>
  </si>
  <si>
    <t>Степень безопасного в ветеринарно-санитарном отношении сырья животного и растительного происхождения, выпущенного в реализацию без ограничений</t>
  </si>
  <si>
    <t>Приведение бесхозяйных объектов утилизации биологических отходов и захоронений животных, павших от сибирской язвы, в соответствии с ветеринарно-санитарным  правилами</t>
  </si>
  <si>
    <t>Вакцинация домашних и сельскохозяйственных животных против бешенства</t>
  </si>
  <si>
    <t>Мониторинг проб продукции животного происхождения, биоматериала от свиней и диких кабанов на наличие вируса африканской чумы свиней</t>
  </si>
  <si>
    <t>Доля муниципальных органов управления агропромышленного комплекса, использующих государственные информационные ресурсы в сферах обеспечения продовольственной безопасности и управления агропромышленным комплексом Удмуртской Республики</t>
  </si>
  <si>
    <t>Доля руководителей государственных учреждений, подведомственных Министерству сельского хозяйства и продовольствия Удмуртской Республики, Главному управлению ветеринарии Удмуртской Республики, с которыми заключены эффективные контракты</t>
  </si>
  <si>
    <t>Объём валового регионального продукта в расчёте на одного жителя Удмуртской Республики</t>
  </si>
  <si>
    <t>Доля инвестиций в объёме валового регионального продукта</t>
  </si>
  <si>
    <t>Доля  продукции высокотехнологичных и наукоёмких отраслей экономики в общем объёме  валового регионального продукта</t>
  </si>
  <si>
    <t>Темп роста внешнеторгового оборота</t>
  </si>
  <si>
    <t>Количество  проведенных конкурсов и аукционов в электронной форме</t>
  </si>
  <si>
    <t>Доля расходов бюджета Удмуртской Республики, формируемых в рамках программ, в общем объёме расходов бюджета Удмуртской Республики</t>
  </si>
  <si>
    <t xml:space="preserve">Доля государственных программ Удмуртской Республики, имеющих высокую, среднюю и удовлетворительную эффективность их реализации </t>
  </si>
  <si>
    <t xml:space="preserve">Объём инвестиций в основной капитал  </t>
  </si>
  <si>
    <t>Объём инвестиций в основной капитал (за исключением бюджетных средств)</t>
  </si>
  <si>
    <t>Объём инвестиций в основной капитал в расчете на одного жителя Удмуртской Республики</t>
  </si>
  <si>
    <t>Количество вновь созданных рабочих мест в организациях, получивших государственную поддержку реализации инвестиционных проектов</t>
  </si>
  <si>
    <t>Налоговые поступления в бюджет Удмуртской Республики от реализации инвестиционных проектов, получивших государственную поддержку реализации инвестиционных проектов</t>
  </si>
  <si>
    <t>Количество инновационно-активных предприятий на территории Удмуртской Республики</t>
  </si>
  <si>
    <t>Число управленцев, подготовленных в соответствии с государственным планом подготовки управленческих кадров по всем типам образовательных программ</t>
  </si>
  <si>
    <t>Число новых рабочих мест, созданных субъектами малого и среднего предпринимательства</t>
  </si>
  <si>
    <t>Доля среднесписочной численности работников (без внешних совместителей), занятых на микро, малых и средних предприятиях, и индивидуальных предпринимателей (без учета наёмных работников индивидуальных предпринимателей) в общей численности занятого населения</t>
  </si>
  <si>
    <t>Прирост количества зарегистрированных некоммерческих организаций на территории Удмуртской Республики</t>
  </si>
  <si>
    <t>Прирост количества зарегистрированных благотворительных некоммерческих организаций на территории Удмуртской Республики</t>
  </si>
  <si>
    <t>Количество социально ориентированных некоммерческих организаций, которым оказана финансовая поддержка, в том числе:</t>
  </si>
  <si>
    <t>Количество участников внешнеэкономической деятельности</t>
  </si>
  <si>
    <t>Количество подписанных соглашений о сотрудничестве (договоров, протоколов, меморандумов) с административно-территориальными образованиями, органами  государственной  власти и частными компаниями стран и регионов Российской Федерации - торговых партнеров</t>
  </si>
  <si>
    <t>Количество организаций  Удмуртской Республики, принимавших участие в презентационных мероприятиях Удмуртской Республики</t>
  </si>
  <si>
    <t>Количество информационных и обучающих мероприятий (семинаров, конференций и иных мероприятий) по различным аспектам внешнеэкономической деятельности, в том числе с привлечением представителей федеральных органов исполнительной власти, региональной инфраструктуры поддержки экспорта, банковских структур, отраслевых предпринимательских объединений</t>
  </si>
  <si>
    <t>Количество организаций, которым была оказана информационная и консультационная поддержка по вопросам внешнеэкономической деятельности, в том числе по вопросам заключения внешнеэкономических сделок</t>
  </si>
  <si>
    <t>Индекс роста числа организаций-экспортеров</t>
  </si>
  <si>
    <t>Отношение количества жалоб участников размещения заказа (участников закупок), признанных по решению контрольного органа и/или решению суда обоснованными, по которым нарушения законодательства произошли по вине Министерства экономики Удмуртской Республики  как уполномоченного, к общему количеству проведенных конкурсов и аукционов в электронной форме</t>
  </si>
  <si>
    <t xml:space="preserve">% </t>
  </si>
  <si>
    <t>Количество посетителей интернет-сайтов Министерства экономики Удмуртской Республики</t>
  </si>
  <si>
    <t>Предельный срок подключения потребителей (до 150 кВт) с даты поступления заявки на технологическое присоединение до    даты подписания акта о технологическом присоединении</t>
  </si>
  <si>
    <t>Количество видов охотничьих ресурсов, постоянно обитающих на территории Удмуртской Республики</t>
  </si>
  <si>
    <t>видов</t>
  </si>
  <si>
    <t>Наименование целевых показателей (индикаторов)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</si>
  <si>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типов.</t>
  </si>
  <si>
    <t>Удельный вес малоимущих граждан,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Республики, в общей численности малоимущих граждан в Удмуртской Республике, обратившихся за получением мер социальной поддержки</t>
  </si>
  <si>
    <t>Cуммарный коэффициент рождаемости</t>
  </si>
  <si>
    <t>Удельный вес детей, находящихся в социально опасном положении, в общей численности детского населения Удмуртской Республики</t>
  </si>
  <si>
    <t>Удельный вес зданий стационарных организаций  социального обслуживания граждан пожилого возраста, инвалидов (взрослых и детей), лиц без определенного места жительства и занятий, требующих реконструкции, зданий, находящихся в аварийном состоянии, ветхих зданий, от общего количества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</t>
  </si>
  <si>
    <t>Доля государственных услуг и услуг, указанных в части 3 статьи 1 Федерального Закона от 27 июля 2010 года №210-ФЗ «Об организации предоставления государственных и муниципальных услуг», представленных на основании заявлений и документов, поданых в электронной форме через федеральную государственную информационную систему «Единый портал государственных и муниципальных услуг (функций)» и (или) государственную информационную систему Удмуртской Республики «Портал государственных и муниципальных услуг (функций)», от общего количества предоставленных услуг</t>
  </si>
  <si>
    <t>Доля государственных услуг, предоставляемых по принципу «одного окна»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№97</t>
  </si>
  <si>
    <t>Доля заявителей, удовлетворенных качеством предоставления государственных услуг исполнительным органом государственной власти Удмуртской Республики, от общего числа заявителей, обратившихся за получением государственных услуг</t>
  </si>
  <si>
    <t>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</t>
  </si>
  <si>
    <t>минут</t>
  </si>
  <si>
    <t>%  от предыдущего года</t>
  </si>
  <si>
    <t>Зарегистрировано больных с диагнозом, установленным впервые в жизни, активный туберкулез</t>
  </si>
  <si>
    <t>на 100 тыс.  Населения</t>
  </si>
  <si>
    <t xml:space="preserve">Охват диспансеризацией детей-сирот и детей, находящихся в трудной жизненной ситуации, пребывающих в стационарных учреждениях системы здравоохранения, образования и социальной защиты </t>
  </si>
  <si>
    <t>Охват медицинской реабилитацией  пациентов от числа нуждающихся после оказания специализированной медицинской помощи</t>
  </si>
  <si>
    <t>Охват медицинской реабилитацией детей-инвалидов от числа нуждающихся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</si>
  <si>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организациях  дополнительного профессионального образования</t>
  </si>
  <si>
    <t>Количество подготовленных кадров высшей квалификации в интернатуре, ординатуре по программам подготовки научно-педагогических кадров в государственных организациях дополнительного профессионального образования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</si>
  <si>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</si>
  <si>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организациях, осуществляющих подготовку специалистов среднего звена</t>
  </si>
  <si>
    <t>Количество обучающихся, прошедших подготовку в обучающих симуляционных центрах</t>
  </si>
  <si>
    <t xml:space="preserve">Доля медицинских организаций, внедривших систему управления качеством медицинских услуг </t>
  </si>
  <si>
    <t>Доля государственных услуг и услуг, указанных в части 3 статьи 1 Федерального закона N 210-ФЗ,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</si>
  <si>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«одного окна»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N 97</t>
  </si>
  <si>
    <t>минута</t>
  </si>
  <si>
    <t xml:space="preserve">не более 15 </t>
  </si>
  <si>
    <t>6 779 957,8</t>
  </si>
  <si>
    <t>Доля фактически проведённых проверок в общем количестве плановых проверок (за исключением случаев прекращения действия лицензии в связи с прекращением лицензируемого вида деятельности лицензиатом после утверждения плана проверок, а также в случае отсутствия при проведении плановой проверки по независящим от Управления по лицензированию медицинской и фармацевтической деятельности при Правительстве Удмуртской Республики причинам  руководителя, иного должностного лица или уполномоченного представителя  проверяемого юридического лица, индивидуального предпринимателя, его уполномоченного представителя)</t>
  </si>
  <si>
    <t>Доля удовлетворённых (признанных обоснованными) жалоб в общем количестве жалоб, поступивших в связи с невыполнением (ненадлежащим исполнением) Управлением по лицензированию медицинской и фармацевтической деятельности при Правительстве Удмуртской Республики или его должностным лицом (должностными лицами) установленной услуги (функции)</t>
  </si>
  <si>
    <t xml:space="preserve">процент </t>
  </si>
  <si>
    <t>не более 10%</t>
  </si>
  <si>
    <t>не более 20%</t>
  </si>
  <si>
    <t>Средний удельный расход энергетических ресурсов в учреждениях здравоохранения Удмуртской Республики</t>
  </si>
  <si>
    <t>Доля молодежи, охваченной республиканскими мероприятиями в сфере государственной молодежной политики, в общей численности молодежи, проживающей на территории Удмуртской Республики</t>
  </si>
  <si>
    <t>-</t>
  </si>
  <si>
    <t>Доля граждан, участвующих в мероприятиях по патриотическому воспитанию, по отношению к общему количеству граждан</t>
  </si>
  <si>
    <t>Количество молодых людей в возрасте от 14 до 18 лет, студентов в свободное от учебы время и незанятой молодежи, которым оказаны консультационные услуги по трудоустройству и занятости</t>
  </si>
  <si>
    <t>Количество студентов, занятых в студенческих трудовых отрядах</t>
  </si>
  <si>
    <t>Количество молодежи, охваченной социально-психологическими консультационными услугами</t>
  </si>
  <si>
    <t>Охват детей и подростков школьного возраста каникулярным отдыхом через организацию сводных отрядов в Удмуртской Республике от общего числа детей и подростков школьного возраста, проживающих на территории Удмуртской Республики</t>
  </si>
  <si>
    <t>Охват детей и подростков "группы риска", состоящих на учете в подразделениях по делам несовершеннолетних, мероприятиями профилактической направленности</t>
  </si>
  <si>
    <t>Прирост инвестиций в основной капитал без учета бюджетных средств к предыдущему году (в сфере физической культуры, спорта и молодежной политики)</t>
  </si>
  <si>
    <t>Отношение средней заработной платы педагогических работников государственных (муниципальных) организаций дополнительного образования детей в сфере физической культуры и спорта к средней заработной плате учителей в Удмуртской Республике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</si>
  <si>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N 79</t>
  </si>
  <si>
    <t>Государственная программа "Развитие образования"</t>
  </si>
  <si>
    <t>Государственная программа  "Социальная поддержка граждан"</t>
  </si>
  <si>
    <t>Государственная программа "Развитие физической культуры, спорта и молодежной политики"</t>
  </si>
  <si>
    <t>Удельный вес численности воспитанников, обучающихся по образовательным программам, соответствующим требованиям федерального государственного образовательного стандарта дошкольного образования, в общей численности воспитанников образовательных организаций, реализующих программы дошкольного образования</t>
  </si>
  <si>
    <t>Удельный вес численности детей  частных образовательных организаций, реализующих программы дошкольного образования, в общей численности детей дошкольных образовательных организаций</t>
  </si>
  <si>
    <t>Отношение среднемесячной заработной платы педагогических работников образовательных организаций, реализующих программы дошкольного образования, (из всех источников) к средней заработной плате в сфере общего образования Удмуртской Республики</t>
  </si>
  <si>
    <t>Соотношение результатов единого государственного экзамена по русскому языку и математике в 10 процентах школ с лучшими результатами и в 10 процентах  школ с худшими результатами</t>
  </si>
  <si>
    <t>Доля обучающихся по федеральным государственным образовательным стандартам, в общей численности обучающихся</t>
  </si>
  <si>
    <t>Удельный вес численности учителей в возрасте  до 35 лет в общей численности учителей общеобразовательных организаций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</si>
  <si>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лет), в том числе:</t>
  </si>
  <si>
    <t>охват детей образовательными программами в сфере искусств</t>
  </si>
  <si>
    <t>охват детей образовательными программами в сфере физической культуры и спорта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</si>
  <si>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 </t>
  </si>
  <si>
    <t>Отношение среднемесячной заработной платы педагогов государственных и муниципальных организаций дополнительного образования детей к среднемесячной заработной плате в Удмуртской Республике</t>
  </si>
  <si>
    <t>Охват детей, оказавшихся в трудной жизненной ситуации,  отдыхом и оздоровлением за счет всех источников финансирования к общему количеству детей соответствующей категории</t>
  </si>
  <si>
    <t>чел. </t>
  </si>
  <si>
    <t>Доля образовательных организаций среднего профессионального образования, здания которых приспособлены для обучения лиц с ограниченными возможностями здоровья, в общем числе соответствующих организаций</t>
  </si>
  <si>
    <t>Численность обучающихся по программам среднего профессионального образования в расчете на 1 работника, относящегося к категориям преподавателей или мастеров производственного обучения</t>
  </si>
  <si>
    <t>Отношение среднемесячной заработной платы преподавателей и мастеров производственного обучения государственных (Удмуртской Республики) образовательных организаций  профессионального образования (из всех источников) к средней заработной плате в Удмуртской Республике</t>
  </si>
  <si>
    <t xml:space="preserve">Обеспеченность студентов государственных  образовательных организаций профессионального образования общежитиями (удельный вес студентов, проживающих в общежитиях, в общей численности студентов, нуждающихся в общежитиях)  </t>
  </si>
  <si>
    <t>Удельный вес численности руководителей и педагогических работников образовательных организаций в Удмуртской Республике и муниципальных образовательных организаций, прошедших в течение последних трех лет повышение квалификации или профессиональную переподготовку, в общей численности руководителей и педагогических работников образовательных организаций в Удмуртской Республике и муниципальных образовательных организаций</t>
  </si>
  <si>
    <t xml:space="preserve">Доля образовательных организаций в Удмуртской Республике и муниципальных образовательных организаций, с руководителями которых заключены эффективные контракты (оценка деятельности которых осуществляется на основании показателей эффективности)  </t>
  </si>
  <si>
    <t xml:space="preserve">Доля образовательных организаций в Удмуртской Республике и муниципальных образовательных организаций, в которых с педагогическими работниками заключены эффективные контракты (оценка деятельности которых осуществляется на основании показателей эффективности)  </t>
  </si>
  <si>
    <t>Удельный вес числа государственных образовательных организаций в Удмуртской Республике и муниципальных образовательных организаций, в которых созданы органы коллегиального управления с участием общественности (родители, работодатели) в общем числе указанных образовательных организаций</t>
  </si>
  <si>
    <t>Средний удельный расход энергетических ресурсов в организациях образования Удмуртской Республики</t>
  </si>
  <si>
    <t>кг у.т./м2</t>
  </si>
  <si>
    <t>Количество энергосервисных договоров (контрактов), заключенных Министерством образования и науки Удмуртской Республики и подведомственными ему организациями</t>
  </si>
  <si>
    <t>шт.</t>
  </si>
  <si>
    <t>Государственная программа "Развитие социально-трудовых отношений и содействие занятости населения 
Удмуртской Республики"</t>
  </si>
  <si>
    <t>Уровень безработицы (по методологии МОТ) в среднем за год</t>
  </si>
  <si>
    <t>Количество работающих по коллективным договорам в общей численности, работающих в республике</t>
  </si>
  <si>
    <t>Менее 5</t>
  </si>
  <si>
    <t>Численность пострадавших в результате несчастных случаев на производстве со смертельным исходом (по данным ГИТ в УР)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</si>
  <si>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((по данным ГУ - РО ФСС РФ по УР)</t>
  </si>
  <si>
    <t>Количество дней временной нетрудоспособности в связи с несчастным случаем на производстве в расчете на 1 пострадавшего (по данным ГУ - РО ФСС РФ по УР)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</si>
  <si>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(по данным Управления Роспотребнадзора по Удмуртской Республике)</t>
  </si>
  <si>
    <t>Количество обученных по охране труда и прошедших проверку знаний требований охраны труда руководителей и специалистов организаций в Удмуртской Республике</t>
  </si>
  <si>
    <t>Доля предприятий, организаций в Удмуртской Республике, участвующих в формировании прогноза потребности в квалифицированных кадрах, от общего количества предприятий, организаций в Удмуртской Республике</t>
  </si>
  <si>
    <t>Удельный вес численности высококвалифицированных работников в общей численности квалифицированных работников в регионе</t>
  </si>
  <si>
    <t>Миграционный прирост (убыль)</t>
  </si>
  <si>
    <t>Доля граждан, признанных безработными, в численности безработных граждан, окончивших профессиональное обучение и получивших дополнительное профессиональное образование, включая обучение в другой местности</t>
  </si>
  <si>
    <t>Количество трудоустроенных незанятых инвалидов на оборудованные (оснащенные) рабочие места</t>
  </si>
  <si>
    <t>Доля трудоустроенных инвалидов, на оборудованные (оснащенные) для них рабочие места в общей численности инвалидов в трудоспособном возрасте</t>
  </si>
  <si>
    <t>Количество оборудованных (оснащенных) рабочих мест для трудоустройства незанятых инвалидов</t>
  </si>
  <si>
    <t>Обеспечение занятости инвалидов</t>
  </si>
  <si>
    <t>Количество рабочих мест, на которых проведена специальная оценка условий труда (по данным ГУ - РО ФСС РФ по УР)</t>
  </si>
  <si>
    <t>Удельный вес рабочих мест, на которых проведена специальная оценка условий труда, в общем количестве рабочих мест (по данным ГУ - РО ФСС РФ по УР)</t>
  </si>
  <si>
    <t>Количество рабочих мест, на которых улучшены условия труда по результатам специальной оценки условий труда</t>
  </si>
  <si>
    <t>Численность работников, занятых во вредных и (или) опасных условиях труда (по данным ГУ - РО ФСС РФ по УР)</t>
  </si>
  <si>
    <t>Удельный вес работников, занятых во вредных и (или) опасных условиях труда, от общей численности работников (по данным ГУ - РО ФСС РФ по УР)</t>
  </si>
  <si>
    <t>не более 1,6</t>
  </si>
  <si>
    <t>Укомплектованность должностей государственных гражданских служащих органов исполнительной власти Удмуртской Республики</t>
  </si>
  <si>
    <t>Укомплектованность должностей муниципальных служащих органов местного самоуправления с исполнительно-распорядительными функциями в Удмуртской Республике</t>
  </si>
  <si>
    <t>не менее 95,0</t>
  </si>
  <si>
    <t>Государственная программа "Культура Удмуртии"</t>
  </si>
  <si>
    <t>Увеличение  количества посещений учреждений  культуры в Удмуртской Республике по сравнению с предыдущим годом</t>
  </si>
  <si>
    <t xml:space="preserve">Повышение уровня удовлетворенности граждан Российской Федерации качеством предоставления государственных (муниципальных) услуг в сфере культуры </t>
  </si>
  <si>
    <t xml:space="preserve">Динамика значений соотношения средней месячной  заработной платы работников государственных  и муниципальных учреждений культуры в Удмуртской Республике и средней заработной платы в Удмуртской Республике </t>
  </si>
  <si>
    <t>Увеличение доли театров, имеющих сайт в информационно-телекомуникационной сети "Интернет" в общем количестве театров Удмуртской Республики</t>
  </si>
  <si>
    <t>Увеличение средней суммы  одного гранта Главы Удмуртской Республики для поддержки творческих проектов общереспубликанского значения в области культуры и искусства</t>
  </si>
  <si>
    <t>Увеличение доли детей, привлекаемых к участию в творческих мероприятиях,  в общем числе детей</t>
  </si>
  <si>
    <t>Количество посещений театрально - концертных учреждений на 1000 человек населения</t>
  </si>
  <si>
    <t>Количество театрально - концертных мероприятий на гастролях в регионах РФ</t>
  </si>
  <si>
    <t xml:space="preserve">Среднее число слушателей на 1 филармоническом концерте </t>
  </si>
  <si>
    <t>Среднее число посещений цирка  на 1000 человек населения</t>
  </si>
  <si>
    <t>Увеличение доли публичных библиотек, подключенных к сети «Интернет», в общем количестве библиотек Российской Федерации</t>
  </si>
  <si>
    <t>Среднее число книговыдач в расчете на 1 жителя в год</t>
  </si>
  <si>
    <t>Количество посещений  библиотек в расчете на 1 жителя в год</t>
  </si>
  <si>
    <t>Доля специализированных изданий для слепых и слабовидящих в общем количестве приобретенных документов  для библиотечных фондов</t>
  </si>
  <si>
    <t>книго/периодических изданий</t>
  </si>
  <si>
    <t>2084/2124</t>
  </si>
  <si>
    <t xml:space="preserve">Увеличение посещаемости музейных учреждений </t>
  </si>
  <si>
    <t>посещений на 1 жителя</t>
  </si>
  <si>
    <t>Увеличение доли музеев, имеющих сайт в сети «Интернет», в общем количестве музеев Удмуртской Республики</t>
  </si>
  <si>
    <t>Увеличение объема передвижного фонда  музеев для экспонирования произведений культуры и искусства в музеях и галереях муниципальных образований в Удмуртской Республике</t>
  </si>
  <si>
    <t>Увеличение количества виртуальных музеев, созданных при поддержке  бюджета Удмуртской Республики</t>
  </si>
  <si>
    <t xml:space="preserve">Увеличение количества выставочных проектов  </t>
  </si>
  <si>
    <t>Количество спектаклей и концертов на национальном языке, в том числе для детей</t>
  </si>
  <si>
    <t>в том числе для детей</t>
  </si>
  <si>
    <t>Доля мероприятий, направленных на сохранение и развитие нематериального культурного наследия народов России, в общем количестве мероприятий, реализованных учреждениями культуры клубных формирований</t>
  </si>
  <si>
    <t>Количество объектов нематериального культурного наследия, направленных для включения в Единый Государственный реестр нематериального культурного наследия Российской Федерации</t>
  </si>
  <si>
    <t>объектов</t>
  </si>
  <si>
    <t>Число участников национальных коллективов самодеятельного народного творчества в расчете на 1000 человек населения</t>
  </si>
  <si>
    <t>Увеличение доли объектов культурного наследия, информация о которых внесена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Федерации, в общем количестве объектов культурного наследия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</si>
  <si>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федерального, регионального и местного (муниципального) значения</t>
  </si>
  <si>
    <t>Доля объектов культурного наследия регионального значения, на которые оформлены охранные обязательства собственников и пользователей, в общем количестве объектов культурного наследия регионального  значения, расположенных на территории Удмуртской Республики</t>
  </si>
  <si>
    <t>Доля объектов культурного наследия, на которые утверждены границы территории и описан правовой режим использования земельных участков в границах территории объекта культурного наследия, в общем количестве объектов культурного наследия регионального значения, расположенных на территории Удмуртской Республики</t>
  </si>
  <si>
    <t>Доля объектов культурного наследия, имеющих установленные зоны охраны (за исключением объектов археологии, расположенных вне границ населенных пунктов), в общем количестве объектов культурного наследия регионального значения, расположенных на территории Удмуртской Республики</t>
  </si>
  <si>
    <t>Доля объектов культурного наследия федерального и регионального значения, в отношении которых проводились мероприятия государственного контроля (надзора),  в общем количестве объектов культурного наследия федерального и  регионального значения</t>
  </si>
  <si>
    <t>Доля заявителей, удовлетворенных качеством предоставления государственных услуг от общего числа заявителей,     обратившихся     за получением государственных услуг</t>
  </si>
  <si>
    <t>Среднее число обращений представителей бизнес-сообщества для получения одной государственной услуги, связанной     со     сферой предпринимательской деятельности</t>
  </si>
  <si>
    <t>обращений</t>
  </si>
  <si>
    <t>Время ожидания в очереди при обращении заявителя для получения государственных услуг</t>
  </si>
  <si>
    <t>Количество обоснованных жалоб потребителей на предоставление государственных услуг в сфере реализации подпрограммы</t>
  </si>
  <si>
    <t>жалоб</t>
  </si>
  <si>
    <t>не более 2</t>
  </si>
  <si>
    <t>Соотношение числа специалистов отрасли, прошедших аттестацию, переподготовку и повышение квалификации из общего числа специалистов отрасли</t>
  </si>
  <si>
    <t>Соотношение числа специалистов отрасли в возрасте до 35 лет, руководителей учреждений и резерва руководящих кадров в возрасте до 45 лет и общего числа специалистов отрасли</t>
  </si>
  <si>
    <t>не менее 80</t>
  </si>
  <si>
    <t>Объем инвестиций в основной капитал средств размещения (гостиниц, мест для временного проживания)*</t>
  </si>
  <si>
    <t>Объем платных туристских услуг, оказанных населению</t>
  </si>
  <si>
    <t>Объем платных услуг гостиниц и аналогичных средств размещения</t>
  </si>
  <si>
    <t>Численность граждан, посетивших объекты туриндустрии Удмуртской Республики</t>
  </si>
  <si>
    <t>тысяч человек</t>
  </si>
  <si>
    <t>Прирост инвестиций в основной капитал без учета бюджетных средств в процентах к предыдущему году, в том числе по видам экономической деятельности*</t>
  </si>
  <si>
    <t>29,1 *</t>
  </si>
  <si>
    <t xml:space="preserve">Численность участников проектов и мероприятий, реализуемых в рамках  государственной программы </t>
  </si>
  <si>
    <t>Уровень толерантности (гетерооценка)</t>
  </si>
  <si>
    <t>Уровень толерантного отношения к представителям другой нациолнальности (автооценка)</t>
  </si>
  <si>
    <t>Государственная программа "Этносоциальное развитие и гармонизация межэтнических отношений"</t>
  </si>
  <si>
    <t>Государственная программа "Развитие здравоохранения"</t>
  </si>
  <si>
    <t>Государственная программа "Окружающая среда и природные ресурсы"</t>
  </si>
  <si>
    <t>Доля государственных услуг и услуг, указанных в части 3 статьи 1 Федерального закона от 27 июля 2010 года № 210-ФЗ «Об организации предоставления государственных и муниципальных услуг», предоставленных на основании заявлений и документов, поданных в электронной форме через федеральную государственную информационную систему «Единый портал государственных и муниципальных услуг (функций)» и (или) государственную информационную систему Удмуртской Республики «Портал государственных и муниципальных услуг (функций)», от общего количества предоставленных услуг</t>
  </si>
  <si>
    <t>Доля заявителей, удовлетворенных качеством предоставления государственных услуг Минприроды УР, от общего числа заявителей, обратившихся за получением государственных услуг</t>
  </si>
  <si>
    <t>Среднее число обращений представителей юридических лиц в Минприроды УР для получения одной государственной услуги, связанной со сферой предпринимательской деятельности</t>
  </si>
  <si>
    <t>Время ожидания в очереди при обращении заявителя в Минприроды УР для получения государственных услуг</t>
  </si>
  <si>
    <t>Количество выданных и переоформленных лицензий на пользование недрами</t>
  </si>
  <si>
    <t>Количество установленных зон санитарной охраны источников питьевого и хозяйственно-бытового водоснабжения</t>
  </si>
  <si>
    <t>Строительство и ввод в эксплуатацию новых объектов размещения и переработки отходов, ежегодно</t>
  </si>
  <si>
    <t>Количество гидротехнических сооружений и бесхозяйных гидротехнических сооружений, требующих капитального ремонта, и бесхозяйных гидротехнических сооружений, требующих ликвидации</t>
  </si>
  <si>
    <t>Доля гидротехнических сооружений с неудовлетворительным и опасным уровнем безопасности, приведенных в безопасное состояние за счет капитального ремонта гидротехнических сооружений</t>
  </si>
  <si>
    <t>Протяженность участков русел рек, на которых осуществлены работы по оптимизации их пропускной способности, ежегодно</t>
  </si>
  <si>
    <t>Площадь акватории, на которой выполнены мероприятия, направленные на улучшение экологического состояния, ежегодно</t>
  </si>
  <si>
    <t>га</t>
  </si>
  <si>
    <t>Государственная программа "Развитие архивного дела"</t>
  </si>
  <si>
    <t xml:space="preserve">Доля государственных услуг и услуг, указанных в части 3 статьи 1 Федерального закона № 210-ФЗ, предоставленных на основании заявлений и документов, поданных в электронной форме через федеральную ГИС «Единый портал государственных и муниципальных услуг (функций)» и (или) ГИС УР «Портал государственных и муниципальных услуг (функций)», от общего количества предоставленных услуг  </t>
  </si>
  <si>
    <t>Доля государственных услуг, предоставляемых по принципу «одного окна» в МФЦ предоставления государственных и муниципальных услуг, включенных в перечень государственных услуг, утвержденный постановлением Правительства Удмуртской Республики от 4 марта 2013 года № 97</t>
  </si>
  <si>
    <t xml:space="preserve">Доля заявителей, удовлетворенных качеством предоставления государственных услуг исполнительным органом государственной власти Удмуртской Республики, от общего числа заявителей, обратившихся за получением государственной услуги  </t>
  </si>
  <si>
    <t>Время ожидания в очереди при обращении заявителя в исполнительный орган государственной власти Удмуртской Республики для получения государственной услуги</t>
  </si>
  <si>
    <t>Государственная программа "Развитие системы государственной регистрации актов гражданского состояния"</t>
  </si>
  <si>
    <t>Время ожидания в очереди при обращении заявителя для получения государственных услуг в сфере государственной регистрации актов гражданского состояния</t>
  </si>
  <si>
    <t>минуты</t>
  </si>
  <si>
    <t>Не более 15</t>
  </si>
  <si>
    <t>Доля записей актов гражданского состояния, переданных органами ЗАГС Удмуртской Республики в Комитет по делам ЗАГС в электронном виде, в общем количестве переданных записей актов гражданского состояния (за период с 1925 года по отчетный год)</t>
  </si>
  <si>
    <t>Удовлетворенность граждан качеством и доступностью государственных услуг в сфере государственной регистрации актов гражданского состояния</t>
  </si>
  <si>
    <t>Доля государственных услуг по государственной регистрации актов гражданского состояния, предоставленных на основании заявлений и документов, поданных в электронной форме через государственную информационную систему "Единый портал государственных и муниципальных услуг (функций)" и/или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</si>
  <si>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«одно окно»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соответствующим нормативным актом</t>
  </si>
  <si>
    <t>Оборот продукции (услуг), производимой малыми предприятиями и индивидуальными предпринимателями</t>
  </si>
  <si>
    <t>Уровень удовлетворенности жителей Удмуртской Республики качеством предоставления государственных и муниципальных услуг</t>
  </si>
  <si>
    <t> %</t>
  </si>
  <si>
    <t>Количество зарегистрированных некоммерческих организаций на территории Удмуртской Республики, за исключением автономных, бюджетных и казенных учреждений, государственных корпораций, государственных компаний, политических партий и их структурных подразделений (на конец года)</t>
  </si>
  <si>
    <t>295 668,2</t>
  </si>
  <si>
    <t>Средний уровень отклонения фактических значений показателей социально-экономического развития Удмуртской Республики от прогнозируемых в предыдущем году (из числа показателей, закрепленных за Министерством экономики Удмуртской Республики)</t>
  </si>
  <si>
    <t>не более 15,0</t>
  </si>
  <si>
    <t>Объём отгруженных товаров собственного производства (выполненных работ, услуг) инновационного характера</t>
  </si>
  <si>
    <t>млрд. руб.</t>
  </si>
  <si>
    <t>77**</t>
  </si>
  <si>
    <t>Количество субъектов малого и среднего предпринимательства (с учетом индивидуальных предпринимателей) в расчете на 1 тысячу человек населения Удмуртской Республики</t>
  </si>
  <si>
    <t>Количество общественных объединений добровольной пожарной охраны, которым оказана финансовая поддержка в соответствии с Законом Удмуртской Республики от 30 июня 2011 года № 30-РЗ «О добровольной пожарной охране в Удмуртской Республике»</t>
  </si>
  <si>
    <t xml:space="preserve">Презентационные мероприятия Удмуртской Республики </t>
  </si>
  <si>
    <t>тыс.посетителей</t>
  </si>
  <si>
    <t>Численность работников организаций-участников Кластера, прошедших профессиональную переподготовку и повышение квалификации по программам дополнительного образования в области управления инновационной деятельностью, а также по направлениям реализации подпрограммы</t>
  </si>
  <si>
    <t>Рост объема работ и проектов в сфере научных исследований и разработок, выполняемых совместно двумя и более организациями-участниками Кластера, либо одной или более организацией-участником Кластера совместно с иностранными организациями</t>
  </si>
  <si>
    <t>Рост объема инвестиционных затрат организаций-участников Кластера за вычетом затрат на приобретение земельных участков, строительство зданий и сооружений, а также подвод инженерных коммуникаций</t>
  </si>
  <si>
    <t>Рост выработки на одного работника организаций-участников Кластера в стоимостном выражении</t>
  </si>
  <si>
    <t>Рост объема отгруженной организациями-участниками инновационной продукции собственного производства, а также инновационных работ и услуг, выполненных собственными силами</t>
  </si>
  <si>
    <t>Рост совокупной выручки организаций-участников от продаж продукции на внешнем рынке</t>
  </si>
  <si>
    <t>Рост количества малых инновационных компаний, вновь зарегистрированных в соответствии с законодательством Российской Федерации на территории муниципального образования (муниципальных образований), в границах которого расположен территориальный кластер</t>
  </si>
  <si>
    <t>Рост количества запатентованных организациями-участниками результатов интеллектуальной деятельности, в том числе за рубежом</t>
  </si>
  <si>
    <t>Численность работников организаций-участников Кластера, принявших участие в выставочно-ярмарочных и коммуникативных мероприятиях, проводимых в Российской Федерации и за рубежом</t>
  </si>
  <si>
    <t>человек, на конец года</t>
  </si>
  <si>
    <t>в % к предыдущему году</t>
  </si>
  <si>
    <t>человек на конец года</t>
  </si>
  <si>
    <t>в процентах</t>
  </si>
  <si>
    <t xml:space="preserve">Государственная программа "Развитие потребительского рынка" </t>
  </si>
  <si>
    <t>млн. руб</t>
  </si>
  <si>
    <t>8,1*</t>
  </si>
  <si>
    <t>13,0*</t>
  </si>
  <si>
    <t>3,0*</t>
  </si>
  <si>
    <t>-65,5*</t>
  </si>
  <si>
    <t>Не менее 90,0</t>
  </si>
  <si>
    <t>квадратных
метров</t>
  </si>
  <si>
    <t>202 491,6</t>
  </si>
  <si>
    <t>12 882,5</t>
  </si>
  <si>
    <t>Охват всеми видами питания учащихся образовательных организаций в Удмуртской Республике</t>
  </si>
  <si>
    <t>Доля государственных услуг и услуг, указанных в части 3 статьи 1 Федерального закона от 27 июля 2010 года № 210-ФЗ «Об организации предоставления государственных и муниципальных услуг»,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</si>
  <si>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 97</t>
  </si>
  <si>
    <t>Среднее число обращений представителей бизнес - сообщества в исполнительный орган государственной власти Удмуртской Республики для получения одной государственной услуги, связанной со сферой предпринимательской деятельности</t>
  </si>
  <si>
    <t>тыс. дкл.</t>
  </si>
  <si>
    <t>тыс. дкл</t>
  </si>
  <si>
    <t>Не более 2</t>
  </si>
  <si>
    <t>Доля обращений граждан по вопросам защиты прав потребителей, своевременно и полно рассмотренных, в общем количестве обращений, поступивших в Министерство промышленности и торговли Удмуртской Республики</t>
  </si>
  <si>
    <t>Государственная программа "Развитие лесного хозяйства"</t>
  </si>
  <si>
    <r>
      <t>кг у.т./м</t>
    </r>
    <r>
      <rPr>
        <vertAlign val="superscript"/>
        <sz val="11"/>
        <rFont val="Times New Roman"/>
        <family val="1"/>
        <charset val="204"/>
      </rPr>
      <t>2</t>
    </r>
  </si>
  <si>
    <t xml:space="preserve">Отношение площади искусственного лесовосстановления к площади выбытия лесов в результате сплошных рубок </t>
  </si>
  <si>
    <t>Доля наличия семян лесных растений на начало лесокультурного сезона к общему объему семян, необходимому для обеспечения посевов в лесных питомниках</t>
  </si>
  <si>
    <t>Отношение уровня средней заработной платы специалистов лесного хозяйства Удмуртской Республики к уровню средней заработной платы по Удмуртской Республике</t>
  </si>
  <si>
    <t>Доля специалистов лесного хозяйства Удмуртской Республики, прошедших повышение квалификации, в общей численности занятых в лесном хозяйстве Удмуртской Республики</t>
  </si>
  <si>
    <t>Доля государственных услуг, указанных в части 3 статьи 1 Федерального закона №210-ФЗ,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</si>
  <si>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№97</t>
  </si>
  <si>
    <t>Доля заявителей, удовлетворенных качеством предоставления государственных услуг Минлесхозом УР, от общего числа заявителей, обратившихся за получением государственных услуг</t>
  </si>
  <si>
    <t>Среднее число обращений представителей бизнес-сообщества в Минлесхоз УР для получения одной государственной услуги, связанной со сферой предпринимательской деятельности</t>
  </si>
  <si>
    <t>Время ожидания в очереди при обращении заявителя в минлесхоз УР для получения государственной услуги</t>
  </si>
  <si>
    <t xml:space="preserve">Государственная программа "Развитие сельского хозяйства и регулирования рынков сельскохозяйственной продукции, сырья и продовольствия" </t>
  </si>
  <si>
    <t>Доля государственных  услуг и услуг, указанных в части 3 статьи 1 Федерального закона № 210-ФЗ, предоставленных на основании заявлений и документов, поданных в электронной форме через федеральную государственную информационную систему «Единый портал государственных и муниципальных услуг (функций)»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</si>
  <si>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Среднее число обращений представителей бизнес-сообщества в исполнительный орган государственной власти Удмуртской Республики для получения одной государственной услуги, связанной со сферой предпринимательской деятельности</t>
  </si>
  <si>
    <t xml:space="preserve">Доля площади, засеваемой элитными семенами в общей площади посевов </t>
  </si>
  <si>
    <t>Валовый сбор картофеля в хозяйствах всех категорий (без учета личных подсобных хозяйств)</t>
  </si>
  <si>
    <t>Валовый сбор овощей открытого грунта в хозяйствах всех категорий (без учета личных подсобных хозяйств)</t>
  </si>
  <si>
    <t>Прирост мощностей по хранению картофеля и овощей открытого грунта</t>
  </si>
  <si>
    <t>Прирост производства овощей защищенного грунта в хозяйствах всех категорий (без учета личных подсобных хозяйств)</t>
  </si>
  <si>
    <t>Прирост площадей теплиц</t>
  </si>
  <si>
    <t>гекторов</t>
  </si>
  <si>
    <t>Численность племенного маточного поголовья сельскохозяйственных животных, за исключением племенного маточного поголовья крупного рогатого скота мясного направления, в хозяйствах всех категорий (без учета личных подсобных хозяйств)</t>
  </si>
  <si>
    <t>усл. голов</t>
  </si>
  <si>
    <t xml:space="preserve">Количество скотомест на строящихся и (или) модернизируемых и введенных в эксплуатацию животноводческих комплексах молочного направления (молочных фермах) </t>
  </si>
  <si>
    <t>скотомест</t>
  </si>
  <si>
    <t>Количество построенных или реконструированных  семейных животноводческих ферм</t>
  </si>
  <si>
    <t>Выручка организаций потребительской кооперации, полученная за счет всех видов деятельности</t>
  </si>
  <si>
    <t>Рост применения биологических средств защиты растений и микробиологических удобрений в растениеводстве</t>
  </si>
  <si>
    <t>% к 2010 году</t>
  </si>
  <si>
    <t>Удельный вес отходов сельскохозяйственного производства, переработанных методами биотехнологии</t>
  </si>
  <si>
    <t xml:space="preserve">коэффициент обновления основных фондов </t>
  </si>
  <si>
    <t xml:space="preserve"> %</t>
  </si>
  <si>
    <t>Ввод в эксплуатацию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</si>
  <si>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r>
      <t>Количество обучившихся руководителей, специалистов и кадров рабочих профессий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в хозяйствах всех категорий, муниципальных образований</t>
    </r>
  </si>
  <si>
    <t>Выполнение диагностических исследований, ветеринарно-профилактических и противоэпизоотических мероприятий на территории Удмуртской Республики</t>
  </si>
  <si>
    <t>Осуществление регионального государственного ветеринарного надзора</t>
  </si>
  <si>
    <t>Энергоемкость сельскохозяйственного производства (в сопоставимых условиях в ценах 2007 года)</t>
  </si>
  <si>
    <t>кг у.т./ тыс. рублей</t>
  </si>
  <si>
    <t>Государственная программа "Энергоэффективность и развитие энергетики в Удмуртской Республике"</t>
  </si>
  <si>
    <t xml:space="preserve">Коэффициент обновления основных фондов по виду экономической деятельности «Производство и распределение электроэнергии, газа и воды» </t>
  </si>
  <si>
    <t xml:space="preserve">Прирост инвестиций в основной капитал без учета бюджетных средств относительно предыдущего года по виду экономической деятельности «Производство и распределение электроэнергии, газа и воды» </t>
  </si>
  <si>
    <t>Количество общественного автомобильного транспорта и транспорта дорожно-коммунальных служб в городах и населенных пунктах Удмуртской Республики, использующего в качестве моторного топлива природный газ</t>
  </si>
  <si>
    <t>Количество автомобильных газонаполнительных компрессорных станций</t>
  </si>
  <si>
    <t>Количество сервисных центров для транспортных средств использующих в качестве моторного топлива природный газ</t>
  </si>
  <si>
    <r>
      <rPr>
        <u/>
        <sz val="11"/>
        <color indexed="8"/>
        <rFont val="Times New Roman"/>
        <family val="1"/>
        <charset val="204"/>
      </rPr>
      <t>кг.у.т.</t>
    </r>
    <r>
      <rPr>
        <sz val="11"/>
        <color indexed="8"/>
        <rFont val="Times New Roman"/>
        <family val="1"/>
        <charset val="204"/>
      </rPr>
      <t xml:space="preserve">
тыс.руб</t>
    </r>
  </si>
  <si>
    <t>Государственная программа "Комплексное развитие жилищно-коммунального хозяйства  Удмуртской Республики"</t>
  </si>
  <si>
    <t>Удельный вес  аварийного жилья в общем объеме жилищного фонда</t>
  </si>
  <si>
    <t>Процент ликвидированного жилищного фонда, признанного в установленном порядке до 1 января 2012 года аварийным и подлежащем сносу или реконструкции в связи с физическим износом в процессе эксплуатации</t>
  </si>
  <si>
    <t xml:space="preserve">Доля переведенных организаций на долгосрочное тарифное регулирование </t>
  </si>
  <si>
    <t>Количество проведенных мероприятий по контролю за соблюдением требований жилищного законодательства участниками жилищных отношений</t>
  </si>
  <si>
    <t>количество</t>
  </si>
  <si>
    <t>Темп изменения объема потребления холодной и горячей воды в многоквартирных домах на одного проживающего</t>
  </si>
  <si>
    <t>Доля государственных услуг и услуг,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</si>
  <si>
    <t>Доля государственных услуг, предоставляемых по принципу "одного окна" в многофункциональных центрах предоставления государственных и муниципальных услуг</t>
  </si>
  <si>
    <r>
      <t>среднее число обращений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представителей бизнес-сообщества в исполнительный орган государственной власти Удмуртской Республики для получения одной государственной услуги, связанной со сферой предпринимательской деятельности</t>
    </r>
  </si>
  <si>
    <t>обращение</t>
  </si>
  <si>
    <t>Количество граждан, переселенных из аварийного жилищного фонда</t>
  </si>
  <si>
    <t xml:space="preserve">Доля заемных средств в общем объеме капитальных вложений в системы теплоснабжения, водоснабжения, водоотведения и очистки сточных вод </t>
  </si>
  <si>
    <t>Создание запасов топлива при подготовке  к отопительному периоду на теплоисточниках</t>
  </si>
  <si>
    <t>Доля расходов на оплату жилищно-коммунальных услуг в совокупном доходе семьи, не более</t>
  </si>
  <si>
    <t>Замена ветхих сетей водопровода, по всем видам собственности</t>
  </si>
  <si>
    <t>Замена ветхих тепловых сетей ( в двухтрубном исчислении), по всем видам собственности</t>
  </si>
  <si>
    <t>Объем сточных вод, пропущенных через очистные сооружения в общем объеме сточных вод</t>
  </si>
  <si>
    <t>Доля уличной водопроводной сети, нуждающейся в замене</t>
  </si>
  <si>
    <t xml:space="preserve">Доля уличной канализационной сети, нуждающейся в замене </t>
  </si>
  <si>
    <t xml:space="preserve"> Доля организаций, которым установлены регулируемые цены (тарифы) от  количества организаций, для которых требуется установление цен (тарифов) в соответствии с действующим законодательством</t>
  </si>
  <si>
    <t xml:space="preserve">   Доля проведенных проверок от числа запланированных проверок  регулируемых организаций и индивидуальных предпринимателей, осуществляющих деятельность на территории Удмуртской Республики</t>
  </si>
  <si>
    <t xml:space="preserve">   Доля проверок, по итогам которых по фактам выявленных нарушений возбуждены дела об административных правонарушениях</t>
  </si>
  <si>
    <t>Уровень выполнения значений  показателей (индикаторов) государственной программы</t>
  </si>
  <si>
    <t xml:space="preserve">Уровень выполнения  показателей (индикаторов) "дорожной карты" по развитию жилищно-коммунального хозяйства Удмуртской Республики </t>
  </si>
  <si>
    <t>Государственная программа "Развитие транспортной системы Удмуртской Республики"</t>
  </si>
  <si>
    <t>Доля государственных услуг и услуг, указанных в части 3 статьи 1 Федерального закона от 27 июля 2010 года № 210-ФЗ «Об организации предоставления государственных и муниципальных услуг», предоставленных на основании заявлений и документов, поданных в электронной форме через федеральную государственную информационную систему «Единый портал государственных и муниципальных услуг (функций)»  и (или) государственную информационную систему Удмуртской Республики «Портал государственных и муниципальных услуг (функций)», от общего количества предоставленных услуг</t>
  </si>
  <si>
    <t>15,0</t>
  </si>
  <si>
    <t>Доля государственных услуг, предоставляемых по принципу «одного окна» в многофункциональных центрах предоставления государственных и муниципальных услуг, от числа государственных услуг, включенных в перечни государственных услуг, утвержденные постановлением Правительства Удмуртской Республики от 4 марта 2013 года № 97 «О государственных услугах, предоставление которых организуется в многофункциональных центрах предоставления государственных и муниципальных услуг в Удмуртской Республике»</t>
  </si>
  <si>
    <t>100</t>
  </si>
  <si>
    <t>82,0</t>
  </si>
  <si>
    <t>Прирост инвестиций в основной капитал без учета бюджетных средств по виду экономической деятельности «Транспорт»</t>
  </si>
  <si>
    <t>7,7</t>
  </si>
  <si>
    <t xml:space="preserve">Протяженность сети автомобильных дорог общего пользования регионального или межмуниципального и местного значения на территории Удмуртской Республики, в том числе: </t>
  </si>
  <si>
    <t>сети автомобильных дорог общего пользования регионального или межмуниципального значения</t>
  </si>
  <si>
    <t>сети автомобильных дорог общего пользования местного значения</t>
  </si>
  <si>
    <t xml:space="preserve">Объемы ввода в эксплуатацию после строительства и реконструкции автомобильных дорог общего пользования регионального или межмуниципального и местного значения, в том числе: </t>
  </si>
  <si>
    <t>автомобильных дорог общего пользования регионального или межмуниципального значения</t>
  </si>
  <si>
    <t>автомобильных дорог общего пользования местного значения</t>
  </si>
  <si>
    <t>Прирост протяженности сети автомобильных дорог регионального или межмуниципального и местного значения на территории Удмуртской Республики в результате строительства новых автомобильных дорог, в том числе:</t>
  </si>
  <si>
    <t>Прирост протяженности автомобильных дорог общего пользования регионального или межмуниципального и местного значения на территории Удмуртской Республики, соответствующих нормативным требованиям к транспортно-эксплуатационным показателям, в результате реконструкции автомобильных дорог, в том числе:</t>
  </si>
  <si>
    <t>Прирост протяженности автомобильных дорог общего пользования регионального или межмуниципального и местного значения на территории Удмуртской Республики,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дорог, в том числе:</t>
  </si>
  <si>
    <t>Общая протяженность автомобильных дорог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</si>
  <si>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>Доля протяженности автомобильных дорог общего пользования регионального (межмуниципального)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</si>
  <si>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>Капитальный ремонт и ремонт автомобильных дорог общего пользования регионального или межмуниципального и местного значения</t>
  </si>
  <si>
    <t xml:space="preserve">процентов </t>
  </si>
  <si>
    <t>Доля государственных услуг и услуг, указанных в части 3 статьи 1 ФЗ №210-ФЗ, предоставленных на основании заявлений и документов, поданных в электронной форме через федеральную государственную информационную систему «Единый портал государственных и муниципальных услуг (функций)» и (или) ГИС УР «Портал государственных и муниципальных услуг (функций), от общего числа количества предоставленных услуг</t>
  </si>
  <si>
    <t>Доля государственных услуг, предоставляемых по принципу «одного окна» в МФЦ предоставления государственных и муниципальных услуг, от числа государственных услуг, включенных в перечень государственных услуг, утвержденный ППУР от 4 марта 2013 года №97</t>
  </si>
  <si>
    <t>Доля заявителей, удовлетворенных качеством предоставления государственных услуг ИОГВ УР, от общего числа заявителей, обратившихся за получением государственных услуг</t>
  </si>
  <si>
    <t>Среднее число обращений представителей бизнес-сообщества в ИОГВ УР для получения одной государственной услуги, связанной со сферой предпринимательской деятельности</t>
  </si>
  <si>
    <t>Время ожидания в очереди при обращении заявителя в ИОГВ УР для получения государственных услуг</t>
  </si>
  <si>
    <t>Государственная программа "Развитие строительной отрасли и регулирование градостроительной деятельности  в  Удмуртской Республике"</t>
  </si>
  <si>
    <t>Удельный вес введенной общей 
площади жилых домов по отношению к общей площади жилищного фонда</t>
  </si>
  <si>
    <t>тысяч кв.
метров общей площади 
 жилья</t>
  </si>
  <si>
    <t>Обеспеченность жильем в расчете
на одного человека</t>
  </si>
  <si>
    <t>Объем ввода в эксплуатацию жилья экономического класса, в том числе по проектам, отобранным в рамках программы "Жилье для российской семьи"</t>
  </si>
  <si>
    <t>тысяч кв. метров общей площади   жилья</t>
  </si>
  <si>
    <t>Количество лет, необходимых семье, состоящей из 3 человек, для приобретения стандартной квартиры общей площадью 54 кв. м с учетом среднего годового совокупного дохода семьи (создание для граждан Российской Федерации возможности улучшения жилищных условий не реже одного раза в 15 лет)</t>
  </si>
  <si>
    <t>Доля  незавершенных строительством объектов капитального строительства, осуществляемого за счет средств консолидированного бюджета Удмуртской Республики, от числа объектов, запланированных к вводу в эксплуатацию в текущем году</t>
  </si>
  <si>
    <t>млн.усл.кирп.</t>
  </si>
  <si>
    <t>Количество посетителей официального сайта Министерства строительства, архитектуры и жилищной политики Удмуртской Республики в информационно-
телекоммуникационной сети "Интернет"</t>
  </si>
  <si>
    <t>Количество молодых семей, улучшивших жилищные условия с помощью мер государственной поддержки за счет средств бюджета Удмуртской Республики</t>
  </si>
  <si>
    <t>Государственная программа "Развитие информационного общества в Удмуртской Республике"</t>
  </si>
  <si>
    <t>24 *</t>
  </si>
  <si>
    <t>Государственная программа "Управление государственным имуществом"</t>
  </si>
  <si>
    <t>Выполнение годового планового задания по поступлениям денежных средств в доходную часть бюджета Удмуртской Республики от использования и распоряжения имуществом Удмуртской Республики в соответствии с законом Удмуртской Республики о бюджете Удмуртской Республики на очередной финансовый год и плановый период (к плановому заданию)</t>
  </si>
  <si>
    <t>Доля заявителей, удовлетворенных качеством предоставления государственных услуг Минимуществом Удмуртии, от общего числа заявителей, обратившихся за получением государственных услуг</t>
  </si>
  <si>
    <t>Доля объектов, входящих в состав имущества казны Удмуртской Республики, учтенных в Реестре государственного имущества Удмуртской Республики, от общего количества объектов недвижимого имущества, учтенных в Реестре государственного имущества Удмуртской Республики</t>
  </si>
  <si>
    <t>53 619,9</t>
  </si>
  <si>
    <t>Надлежащее управление *</t>
  </si>
  <si>
    <t>не ниже 76,5</t>
  </si>
  <si>
    <t>80,05 *</t>
  </si>
  <si>
    <t>не менее 101</t>
  </si>
  <si>
    <t>203,2 *</t>
  </si>
  <si>
    <t>не более 5</t>
  </si>
  <si>
    <t>0,76*</t>
  </si>
  <si>
    <t>не менее 100</t>
  </si>
  <si>
    <t>не менее 88</t>
  </si>
  <si>
    <t>не более 100</t>
  </si>
  <si>
    <t>не более 10</t>
  </si>
  <si>
    <t>не более 50</t>
  </si>
  <si>
    <t>не менее 10</t>
  </si>
  <si>
    <t>не менее 39</t>
  </si>
  <si>
    <r>
      <t xml:space="preserve">Удельный вес численности выпускников государственных образовательных организаций профессионального образования Удмуртской Республики очной формы обучения, трудоустроившихся в течение одного года после окончания обучения по полученной специальности (профессии), в общей их численности
</t>
    </r>
    <r>
      <rPr>
        <i/>
        <sz val="11"/>
        <rFont val="Times New Roman"/>
        <family val="1"/>
        <charset val="204"/>
      </rPr>
      <t>до 2013 года НПО + СПО, 2013 год и после - СПО</t>
    </r>
  </si>
  <si>
    <t xml:space="preserve">Государственная программа "Совершенствование системы государственного управления в Удмуртской Республике" </t>
  </si>
  <si>
    <t>Индекс доверия граждан к гражданским служащим</t>
  </si>
  <si>
    <t>Индекс доверия граждан к муниципальным служащим</t>
  </si>
  <si>
    <t>Доля управленческих должностей, замещенных из резерва управленческих кадров, в общем объеме замещенных должностей</t>
  </si>
  <si>
    <t>Доля граждан, сталкивающихся с проявлениями коррупции (по результатам социологических опросов населения)</t>
  </si>
  <si>
    <t>Доля гражданских служащих, должностные регламенты которых содержат показатели результативности</t>
  </si>
  <si>
    <t>Доля вакантных должностей гражданской службы, замещаемых на основе назначения из кадрового резерва</t>
  </si>
  <si>
    <t>% от общего числа назначений</t>
  </si>
  <si>
    <t>Доля вакантных должностей гражданской службы, замещаемых на основе конкурса</t>
  </si>
  <si>
    <t>Доля специалистов в возрасте до 30 лет, имеющих стаж государственной службы более 3 лет, от общего количества гражданских служащих до 30 лет</t>
  </si>
  <si>
    <t>% от общего числа гражданских служащих</t>
  </si>
  <si>
    <t>Число реализованных инновационных образовательных программ в области гражданской службы</t>
  </si>
  <si>
    <t>Число гражданских служащих, принявших участие в инновационных программах обучения (в том числе гражданских служащих, принимающих участие в предоставлении государственных услуг и гражданских служащих, в должностные обязанности которых входит участие в противодействии коррупции)</t>
  </si>
  <si>
    <t>Число гражданских служащих, прошедших обучение</t>
  </si>
  <si>
    <t>Количество государственных органов, использующих модуль для проведения дистанционных экзаменов в ходе конкурсного отбора на замещение вакантных должностей гражданской службы и на включение в кадровый резерв государственных органов</t>
  </si>
  <si>
    <t>Количество гражданских служащих, принявших участие в Республиканском конкурсе "Лучший государственный гражданский служащий Удмуртской Республики"</t>
  </si>
  <si>
    <t>Доля вакантных должностей муниципальной службы, замещаемых на основе назначения из кадрового резерва</t>
  </si>
  <si>
    <t>Доля вакантных должностей муниципальной службы, замещаемых на основе конкурса</t>
  </si>
  <si>
    <t>Доля специалистов в возрасте до 30 лет, имеющих стаж муниципальной службы более 3 лет</t>
  </si>
  <si>
    <t>Число реализованных инновационных образовательных программ в области муниципальной службы</t>
  </si>
  <si>
    <t>Число муниципальных служащих, принявших участие в инновационных образовательных программах</t>
  </si>
  <si>
    <t>Число муниципальных служащих, прошедших обучение</t>
  </si>
  <si>
    <t>Доля муниципальных служащих, имеющих высшее образование</t>
  </si>
  <si>
    <t>Доля лиц, включенных в резерв управленческих кадров, для которых утверждены индивидуальные планы профессионального развития, от общего количества включенных в резерв управленческих кадров</t>
  </si>
  <si>
    <t>Доля лиц, состоящих в резерве управленческих кадров, прошедших обучение по соответствующим направлениям деятельности, от общего количества включенных в резерв управленческих кадров</t>
  </si>
  <si>
    <t>Удовлетворенность граждан при обращении в государственные органы и органы местного самоуправления (по результатам социологических опросов населения)</t>
  </si>
  <si>
    <t>Оценка гражданами степени открытости государственных органов и органов местного самоуправления (по результатам социологических опросов населения по позиции "да, полностью открыта")</t>
  </si>
  <si>
    <t>Количество программ, фильмов, печатных изданий, сетевых изданий антикоррупционной направленности, созданных при поддержке органов государственной власти и местного самоуправления</t>
  </si>
  <si>
    <t>Доля проектов нормативных правовых актов Удмуртской Республики, по которым проведена антикоррупционная экспертиза (от общего количества разработанных проектов нормативных правовых актов)</t>
  </si>
  <si>
    <t>Доля гражданских служащих и муниципальных служащих, прошедших обучение на семинарах или курсах по антикоррупционной тематике (от общей численности гражданских и муниципальных служащих)</t>
  </si>
  <si>
    <t>Количество проверок государственных органов по соблюдению законодательства о гражданской службе и принятых ими мер по противодействию коррупции на гражданской службе</t>
  </si>
  <si>
    <t>Число спасенных в чрезвычайных ситуациях на одного погибшего, травмированного и пострадавшего в чрезвычайных ситуациях</t>
  </si>
  <si>
    <t>Число спасенных на пожарах на одного погибшего, травмированного и пострадавшего на пожарах</t>
  </si>
  <si>
    <t>Число спасенных на водных объектах на одного погибшего в происшествиях на водных объектах</t>
  </si>
  <si>
    <t>Удельный вес складских помещений, соответствующий условиям хранения имущества гражданской обороны</t>
  </si>
  <si>
    <t>Удельный вес систем управления гражданской обороной и систем оповещения населения об опасностях соответствующий технической готовности</t>
  </si>
  <si>
    <t>Улучшение оперативного управления системой гражданской обороны Удмуртской Республики</t>
  </si>
  <si>
    <t>Удельный вес населения и специалистов, прошедших подготовку в области гражданской обороны и защиты от чрезвычайных ситуаций природного и техногенного характера</t>
  </si>
  <si>
    <t>Удельный вес технической готовности убежища для нетранспортабельных больных</t>
  </si>
  <si>
    <t>Обеспеченность работников Администрации Главы и Правительства Удмуртской Республики, исполнительных органов государственной власти Удмуртской Республики средствами индивидуальной защиты</t>
  </si>
  <si>
    <t>Обеспеченность неработающего населения (в том числе детей) и населения, проживающего и работающего на территориях в зонах техногенных рисков Удмуртской Республики, средствами индивидуальной защиты</t>
  </si>
  <si>
    <t>Количество оборудованных и допущенных к эксплуатации пляжей</t>
  </si>
  <si>
    <t>Количество передвижных спасательных постов</t>
  </si>
  <si>
    <t>Количество обученных специалистов по обеспечению безопасности людей на водных объектах</t>
  </si>
  <si>
    <t>Снижение количества погибших на водных объектах</t>
  </si>
  <si>
    <t>человек на 100 тыс. населения</t>
  </si>
  <si>
    <t>Снижение количества происшествий на водных объектах</t>
  </si>
  <si>
    <t>Снижение количества погибших при чрезвычайных ситуациях</t>
  </si>
  <si>
    <t>Снижение количества пострадавших при чрезвычайных ситуациях</t>
  </si>
  <si>
    <t>Полнота охвата населения системами информирования и оповещения ОКСИОН</t>
  </si>
  <si>
    <t>Оснащенность поисково-спасательных отрядов носимыми, возимыми и стационарными средствами радиосвязи</t>
  </si>
  <si>
    <t>Обеспеченность спасателей первой категории, занятых на работах с вредными и (или) опасными условиями труда, средствами индивидуальной защиты</t>
  </si>
  <si>
    <t>Оснащенность комплектами аварийно-спасательного инструмента и оборудования</t>
  </si>
  <si>
    <t>Спасенные материальные ценности</t>
  </si>
  <si>
    <t>Снижение количества пожаров</t>
  </si>
  <si>
    <t>единица</t>
  </si>
  <si>
    <t>Количество спасенных людей при пожарах</t>
  </si>
  <si>
    <t>Доля населения, проживающего на территориях муниципальных образований Удмуртской Республики, в которых развернута система обеспечения вызова экстренных оперативных служб по единому номеру «112», в общем количестве населения Удмуртской Республики</t>
  </si>
  <si>
    <t>Количество муниципальных образований Удмуртской Республики, в которых система обеспечения вызова экстренных оперативных служб по единому номеру «112» создана в полном объеме</t>
  </si>
  <si>
    <t>Доля персонала системы обеспечения вызова экстренных оперативных служб по единому номеру «112» и сотрудников взаимодействующих дежурно-диспетчерских служб, прошедших обучение, в общем необходимом их количестве в Удмуртской Республике</t>
  </si>
  <si>
    <t>Количество совершенных преступлений</t>
  </si>
  <si>
    <t>ед. на 100 тыс. населения</t>
  </si>
  <si>
    <t>Удельный вес преступлений, совершаемых в общественных местах</t>
  </si>
  <si>
    <t>Удельный вес преступлений, совершаемых на улицах</t>
  </si>
  <si>
    <t>Удельный вес преступлений, совершаемых в общественных местах и на улицах в состоянии алкогольного опьянения</t>
  </si>
  <si>
    <t>Удельный вес преступлений, совершаемых несовершеннолетними</t>
  </si>
  <si>
    <t>Удельный вес числа несовершеннолетних, принявших участие в совершении преступлений</t>
  </si>
  <si>
    <t>Количество выявленных безнадзорных несовершеннолетних</t>
  </si>
  <si>
    <t>Государственная программа "Развитие печати и массовых коммуникаций Удмуртской Республики"</t>
  </si>
  <si>
    <t xml:space="preserve">Годовой тираж республиканских, городских и районных периодических изданий в среднем на 1000 человек населения </t>
  </si>
  <si>
    <t>экземпляров</t>
  </si>
  <si>
    <t>Собственное телевещание ГУП УР "ТРК "Удмуртия"</t>
  </si>
  <si>
    <t>часов в год</t>
  </si>
  <si>
    <t>Общий тираж книг и брошюр в среднем на 1000 человек населения, выпущенных ГУП УР «Книжное издательство «Удмуртия»</t>
  </si>
  <si>
    <t>тысяч часов в год</t>
  </si>
  <si>
    <t>Собственное телевещание ГУП УР "ТРК "Удмуртия" на удмуртском языке</t>
  </si>
  <si>
    <t>Собственное радиовещание ГУП УР "ТРК "Удмуртия" на удмуртском языке</t>
  </si>
  <si>
    <t>Выпуск республиканских, районных и городских газет</t>
  </si>
  <si>
    <t>тысяч экземпляров объемом 4 полосы формата А2</t>
  </si>
  <si>
    <t>Выпуск журналов</t>
  </si>
  <si>
    <t>тысяч условных печатных листов</t>
  </si>
  <si>
    <t>Годовой тираж периодических изданий (газет и журналов) на национальных языках в среднем на 1000 человек населения</t>
  </si>
  <si>
    <t>Выпуск изданий культурно-просветительного характера ГУП УР «Книжное издательство «Удмуртия»</t>
  </si>
  <si>
    <t>названий</t>
  </si>
  <si>
    <t>Выпуск изданий ГУП УР «Книжное издательство «Удмуртия»  на удмуртском языке</t>
  </si>
  <si>
    <t>Соотношение числа специалистов отрасли, имеющих высшее образование, к общему числу специалистов отрасли</t>
  </si>
  <si>
    <t>Собственное радиовещание
ГУП УР "ТРК "Удмуртия"</t>
  </si>
  <si>
    <t>24*</t>
  </si>
  <si>
    <t>41,3*</t>
  </si>
  <si>
    <t xml:space="preserve">46
 </t>
  </si>
  <si>
    <t xml:space="preserve">Доля водопользователей, осуществляющих использование водных объектов или их частей, находящихся в федеральной собственности и расположенных на территории Удмуртской Республики, на основании предоставленных в установленном порядке прав пользования, в общем количестве пользователей, осуществление водопользования которыми предусматривает приобретение прав пользования водными объектами </t>
  </si>
  <si>
    <t>Доля гидротехнических сооружений, в том числе бесхозяйных, имеющих безопасное техническое состояние, в общем числе гидротехнических сооружений, в том числе бесхозяйных</t>
  </si>
  <si>
    <t>Снижение количества гидротехнических сооружений, в том числе бесхозяйных, уровень безопасности которых оценивается как неудовлетворительный или опасный (ежегодно)</t>
  </si>
  <si>
    <t>Доля ООПТ регионального значения, за исключением ботанических садов Удмуртской Республики, для которых утверждены границы в порядке, установленном земельным законодательством, в общем количестве ООПТ регионального значения, за исключением ботанических садов Удмуртской Республики</t>
  </si>
  <si>
    <t>Доля ООПТ регионального значения, за исключением ботанических садов Удмуртской Республики, для которых установлен режим особой охраны, в общем количестве ООПТ регионального значения, за исключением ботанических садов Удмуртской Республики</t>
  </si>
  <si>
    <t>Доля районов (городов) Удмуртской Республики, на территории которых проведены исследования (мониторинг) состояния редких и исчезающих видов растений и животных, в общем количестве районов (городов) Удмуртской Республики</t>
  </si>
  <si>
    <t>Количество населения Удмуртской Республики, принявшего участие в природоохранных мероприятиях в рамках акции «Дни защиты от экологической опасности» по сравнению с предыдущим годом</t>
  </si>
  <si>
    <t>Количество ежегодных проверок за деятельностью государственных учреждений, подведомственных Министерству природных ресурсов и охраны окружающей среды Удмуртской Республики</t>
  </si>
  <si>
    <t>Количество общероссийских и общереспубликанских информационных систем, внедрённых (планируемых к внедрению) в Министерстве природных ресурсов и охраны окружающей среды Удмуртской Республики</t>
  </si>
  <si>
    <t xml:space="preserve">Доля документов, имеющих нарушения по регламентированным срокам исполнения, от общего количества исполненных документов </t>
  </si>
  <si>
    <t>Численность охотничьих ресурсов в Удмуртской Республике:</t>
  </si>
  <si>
    <t>голов</t>
  </si>
  <si>
    <t>Лось</t>
  </si>
  <si>
    <t>бурый медведь</t>
  </si>
  <si>
    <t>Доля видов охотничьих ресурсов, по которым ведется учет их численности в рамках государственного мониторинга охотничьих ресурсов и среды их обитания, в общем количестве видов охотничьих ресурсов, обитающих на территории Удмуртской Республики</t>
  </si>
  <si>
    <t>%, не менее</t>
  </si>
  <si>
    <t>Доля выявленных нарушений в сфере федерального государственного охотничьего надзора, по которым вынесены постановления о привлечении к юридической ответственности, к общему количеству выявленных нарушений</t>
  </si>
  <si>
    <t>Отношение фактической добычи охотничьих ресурсов в Удмуртской Республике к установленным лимитам добычи по видам (в процентах, не менее):</t>
  </si>
  <si>
    <t>лось</t>
  </si>
  <si>
    <t>Освоение общих допустимых уловов, квот, рекомендованных объемов водных биоресурсов во внутренних пресноводных объектах</t>
  </si>
  <si>
    <t>Индекс численности волка (отношение численности волка по окончании охотничьего сезона в текущем году к его численности 2010 года)</t>
  </si>
  <si>
    <t>Индекс численности охотничьих ресурсов (отношение численности охотничьих ресурсов по окончании охотничьего сезона в текущем году к их численности 2010 года):</t>
  </si>
  <si>
    <t>Доля площади закрепленных охотничьих угодий в общей площади охотничьих угодий Удмуртской Республики (не более)</t>
  </si>
  <si>
    <t>Доля видов охотничьих ресурсов, по которым ведется учет добычи, в общем количестве видов охотничьих ресурсов, обитающих на территории Удмуртской Республики</t>
  </si>
  <si>
    <t>275,2*</t>
  </si>
  <si>
    <t>291,3*</t>
  </si>
  <si>
    <t>16,5*</t>
  </si>
  <si>
    <t>20,3*</t>
  </si>
  <si>
    <t>25**</t>
  </si>
  <si>
    <t>93*</t>
  </si>
  <si>
    <t>100*</t>
  </si>
  <si>
    <t>350*</t>
  </si>
  <si>
    <t>453*</t>
  </si>
  <si>
    <t>450*</t>
  </si>
  <si>
    <t>938,4*</t>
  </si>
  <si>
    <t>11*</t>
  </si>
  <si>
    <t>43*</t>
  </si>
  <si>
    <t>Главное управление ветеринарии Удмуртской Республики:</t>
  </si>
  <si>
    <t>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Удмуртской Республики:</t>
  </si>
  <si>
    <t>1,5*</t>
  </si>
  <si>
    <t>3,65*</t>
  </si>
  <si>
    <t>в том числе в рамках федеральной целевой программы «Устойчивое развитие сельских территорий на 2014 - 2017 годы и на период  до 2020  года»</t>
  </si>
  <si>
    <t>8*</t>
  </si>
  <si>
    <t>Надлежащее управление</t>
  </si>
  <si>
    <t>Государственная программа "Обеспечение общественного порядка и противодействие преступности в Удмуртской Республике"</t>
  </si>
  <si>
    <t>Государственная программа "Защита населения и территорий от чрезвычайный ситуаций, обеспечение пожарной безопасности и безопасности людей на водных объектах в Удмуртской Республике"</t>
  </si>
  <si>
    <t>значения за 2014 год</t>
  </si>
  <si>
    <t>**</t>
  </si>
  <si>
    <t>оценка</t>
  </si>
  <si>
    <t>Информация о выполнении целевых показателей (индикаторов) государственных программ Удмуртской Республики за 2015 год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</si>
</sst>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u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3" fillId="0" borderId="0"/>
    <xf numFmtId="0" fontId="13" fillId="0" borderId="0"/>
  </cellStyleXfs>
  <cellXfs count="231">
    <xf numFmtId="0" fontId="0" fillId="0" borderId="0" xfId="0"/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164" fontId="4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wrapText="1"/>
    </xf>
    <xf numFmtId="0" fontId="0" fillId="5" borderId="0" xfId="0" applyFill="1" applyBorder="1"/>
    <xf numFmtId="164" fontId="0" fillId="5" borderId="0" xfId="0" applyNumberFormat="1" applyFill="1" applyBorder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top" wrapText="1"/>
    </xf>
    <xf numFmtId="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164" fontId="12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justify" vertical="top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justify" vertical="top"/>
    </xf>
    <xf numFmtId="0" fontId="15" fillId="6" borderId="1" xfId="0" applyFont="1" applyFill="1" applyBorder="1" applyAlignment="1">
      <alignment vertical="top" wrapText="1"/>
    </xf>
    <xf numFmtId="49" fontId="15" fillId="6" borderId="9" xfId="0" applyNumberFormat="1" applyFont="1" applyFill="1" applyBorder="1" applyAlignment="1">
      <alignment horizontal="left" vertical="top" wrapText="1"/>
    </xf>
    <xf numFmtId="49" fontId="15" fillId="7" borderId="4" xfId="0" applyNumberFormat="1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wrapText="1"/>
    </xf>
    <xf numFmtId="49" fontId="15" fillId="6" borderId="9" xfId="0" applyNumberFormat="1" applyFont="1" applyFill="1" applyBorder="1" applyAlignment="1">
      <alignment horizontal="left" vertical="center" wrapText="1"/>
    </xf>
    <xf numFmtId="49" fontId="15" fillId="7" borderId="4" xfId="0" applyNumberFormat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49" fontId="15" fillId="6" borderId="1" xfId="0" applyNumberFormat="1" applyFont="1" applyFill="1" applyBorder="1" applyAlignment="1">
      <alignment horizontal="left" vertical="center" wrapText="1"/>
    </xf>
    <xf numFmtId="49" fontId="15" fillId="6" borderId="1" xfId="0" applyNumberFormat="1" applyFont="1" applyFill="1" applyBorder="1" applyAlignment="1">
      <alignment horizontal="left" vertical="top" wrapText="1"/>
    </xf>
    <xf numFmtId="0" fontId="15" fillId="6" borderId="1" xfId="0" applyNumberFormat="1" applyFont="1" applyFill="1" applyBorder="1" applyAlignment="1">
      <alignment horizontal="left" vertical="top" wrapText="1"/>
    </xf>
    <xf numFmtId="49" fontId="15" fillId="6" borderId="1" xfId="0" applyNumberFormat="1" applyFont="1" applyFill="1" applyBorder="1" applyAlignment="1">
      <alignment vertical="top" wrapText="1"/>
    </xf>
    <xf numFmtId="0" fontId="15" fillId="6" borderId="1" xfId="0" applyNumberFormat="1" applyFont="1" applyFill="1" applyBorder="1" applyAlignment="1">
      <alignment vertical="top" wrapText="1"/>
    </xf>
    <xf numFmtId="0" fontId="18" fillId="6" borderId="0" xfId="0" applyFont="1" applyFill="1" applyAlignment="1">
      <alignment vertical="top" wrapText="1"/>
    </xf>
    <xf numFmtId="9" fontId="14" fillId="0" borderId="1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justify" vertical="top" wrapText="1"/>
    </xf>
    <xf numFmtId="0" fontId="5" fillId="6" borderId="5" xfId="0" applyFont="1" applyFill="1" applyBorder="1" applyAlignment="1">
      <alignment horizontal="center" vertical="top" wrapText="1"/>
    </xf>
    <xf numFmtId="164" fontId="5" fillId="6" borderId="2" xfId="0" applyNumberFormat="1" applyFont="1" applyFill="1" applyBorder="1" applyAlignment="1">
      <alignment horizontal="center" vertical="top" wrapText="1"/>
    </xf>
    <xf numFmtId="164" fontId="5" fillId="6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center" vertical="top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164" fontId="1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left" vertical="center" wrapText="1" indent="1"/>
      <protection locked="0"/>
    </xf>
    <xf numFmtId="1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1" xfId="0" applyFont="1" applyBorder="1"/>
    <xf numFmtId="0" fontId="5" fillId="6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6" xfId="2" applyFont="1" applyBorder="1" applyAlignment="1" applyProtection="1">
      <alignment horizontal="center" vertical="top"/>
      <protection locked="0"/>
    </xf>
    <xf numFmtId="0" fontId="5" fillId="0" borderId="6" xfId="2" applyFont="1" applyFill="1" applyBorder="1" applyAlignment="1" applyProtection="1">
      <alignment horizontal="center" vertical="top"/>
      <protection locked="0"/>
    </xf>
    <xf numFmtId="164" fontId="5" fillId="0" borderId="6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Border="1" applyAlignment="1" applyProtection="1">
      <alignment horizontal="center" vertical="top"/>
      <protection locked="0"/>
    </xf>
    <xf numFmtId="164" fontId="5" fillId="0" borderId="1" xfId="2" applyNumberFormat="1" applyFont="1" applyFill="1" applyBorder="1" applyAlignment="1" applyProtection="1">
      <alignment horizontal="center" vertical="top" wrapText="1"/>
    </xf>
    <xf numFmtId="164" fontId="15" fillId="0" borderId="1" xfId="2" applyNumberFormat="1" applyFont="1" applyFill="1" applyBorder="1" applyAlignment="1" applyProtection="1">
      <alignment horizontal="center" vertical="top" wrapText="1"/>
    </xf>
    <xf numFmtId="2" fontId="15" fillId="0" borderId="1" xfId="2" applyNumberFormat="1" applyFont="1" applyFill="1" applyBorder="1" applyAlignment="1" applyProtection="1">
      <alignment horizontal="center" vertical="top" wrapText="1"/>
    </xf>
    <xf numFmtId="0" fontId="5" fillId="0" borderId="9" xfId="1" applyFont="1" applyBorder="1" applyAlignment="1" applyProtection="1">
      <alignment vertical="top" wrapText="1"/>
      <protection locked="0"/>
    </xf>
    <xf numFmtId="0" fontId="5" fillId="0" borderId="4" xfId="1" applyFont="1" applyBorder="1" applyAlignment="1" applyProtection="1">
      <alignment vertical="top" wrapText="1"/>
      <protection locked="0"/>
    </xf>
    <xf numFmtId="2" fontId="5" fillId="0" borderId="1" xfId="2" applyNumberFormat="1" applyFont="1" applyFill="1" applyBorder="1" applyAlignment="1" applyProtection="1">
      <alignment horizontal="center" vertical="top" wrapText="1"/>
    </xf>
    <xf numFmtId="0" fontId="5" fillId="0" borderId="1" xfId="2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center" vertical="top"/>
    </xf>
    <xf numFmtId="2" fontId="5" fillId="0" borderId="1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horizontal="center" vertical="top"/>
      <protection locked="0"/>
    </xf>
    <xf numFmtId="0" fontId="15" fillId="0" borderId="1" xfId="2" applyFont="1" applyFill="1" applyBorder="1" applyAlignment="1" applyProtection="1">
      <alignment horizontal="center" vertical="top" wrapText="1"/>
      <protection locked="0"/>
    </xf>
    <xf numFmtId="1" fontId="5" fillId="0" borderId="1" xfId="2" applyNumberFormat="1" applyFont="1" applyFill="1" applyBorder="1" applyAlignment="1" applyProtection="1">
      <alignment horizontal="center" vertical="top" wrapText="1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5" fillId="0" borderId="4" xfId="1" applyFont="1" applyFill="1" applyBorder="1" applyAlignment="1" applyProtection="1">
      <alignment vertical="top" wrapText="1"/>
      <protection locked="0"/>
    </xf>
    <xf numFmtId="1" fontId="15" fillId="0" borderId="1" xfId="2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2" applyNumberFormat="1" applyFont="1" applyFill="1" applyBorder="1" applyAlignment="1" applyProtection="1">
      <alignment horizontal="center" vertical="top" wrapText="1"/>
      <protection locked="0"/>
    </xf>
    <xf numFmtId="0" fontId="5" fillId="0" borderId="5" xfId="2" applyFont="1" applyBorder="1" applyAlignment="1" applyProtection="1">
      <alignment horizontal="center" vertical="top"/>
      <protection locked="0"/>
    </xf>
    <xf numFmtId="2" fontId="5" fillId="0" borderId="5" xfId="2" applyNumberFormat="1" applyFont="1" applyFill="1" applyBorder="1" applyAlignment="1" applyProtection="1">
      <alignment horizontal="center" vertical="top" wrapText="1"/>
    </xf>
    <xf numFmtId="0" fontId="5" fillId="0" borderId="5" xfId="2" applyFont="1" applyFill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vertical="top" wrapText="1"/>
      <protection locked="0"/>
    </xf>
    <xf numFmtId="164" fontId="5" fillId="0" borderId="1" xfId="3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3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3" fontId="9" fillId="4" borderId="1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164" fontId="5" fillId="6" borderId="1" xfId="1" applyNumberFormat="1" applyFont="1" applyFill="1" applyBorder="1" applyAlignment="1">
      <alignment horizontal="center" vertical="top" wrapText="1"/>
    </xf>
    <xf numFmtId="166" fontId="5" fillId="6" borderId="1" xfId="1" applyNumberFormat="1" applyFont="1" applyFill="1" applyBorder="1" applyAlignment="1">
      <alignment horizontal="center" vertical="top" wrapText="1"/>
    </xf>
    <xf numFmtId="3" fontId="5" fillId="6" borderId="1" xfId="1" applyNumberFormat="1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/>
    </xf>
    <xf numFmtId="0" fontId="5" fillId="6" borderId="1" xfId="1" applyFont="1" applyFill="1" applyBorder="1" applyAlignment="1">
      <alignment horizontal="center" vertical="top" wrapText="1"/>
    </xf>
    <xf numFmtId="165" fontId="5" fillId="6" borderId="1" xfId="1" applyNumberFormat="1" applyFont="1" applyFill="1" applyBorder="1" applyAlignment="1">
      <alignment horizontal="center" vertical="top" wrapText="1"/>
    </xf>
    <xf numFmtId="2" fontId="5" fillId="6" borderId="1" xfId="1" applyNumberFormat="1" applyFont="1" applyFill="1" applyBorder="1" applyAlignment="1">
      <alignment horizontal="center" vertical="top" wrapText="1"/>
    </xf>
    <xf numFmtId="166" fontId="15" fillId="6" borderId="1" xfId="0" applyNumberFormat="1" applyFont="1" applyFill="1" applyBorder="1" applyAlignment="1">
      <alignment horizontal="center" vertical="top" wrapText="1"/>
    </xf>
    <xf numFmtId="4" fontId="5" fillId="6" borderId="1" xfId="1" applyNumberFormat="1" applyFont="1" applyFill="1" applyBorder="1" applyAlignment="1">
      <alignment horizontal="center" vertical="top" wrapText="1"/>
    </xf>
    <xf numFmtId="1" fontId="5" fillId="6" borderId="1" xfId="1" applyNumberFormat="1" applyFont="1" applyFill="1" applyBorder="1" applyAlignment="1">
      <alignment horizontal="center" vertical="top" wrapText="1"/>
    </xf>
    <xf numFmtId="3" fontId="15" fillId="6" borderId="1" xfId="0" applyNumberFormat="1" applyFont="1" applyFill="1" applyBorder="1" applyAlignment="1">
      <alignment horizontal="center" vertical="top" wrapText="1"/>
    </xf>
    <xf numFmtId="164" fontId="15" fillId="6" borderId="1" xfId="0" applyNumberFormat="1" applyFont="1" applyFill="1" applyBorder="1" applyAlignment="1">
      <alignment horizontal="center" vertical="top" wrapText="1"/>
    </xf>
    <xf numFmtId="164" fontId="5" fillId="6" borderId="1" xfId="4" applyNumberFormat="1" applyFont="1" applyFill="1" applyBorder="1" applyAlignment="1">
      <alignment horizontal="center" vertical="top" wrapText="1"/>
    </xf>
    <xf numFmtId="49" fontId="15" fillId="7" borderId="0" xfId="0" applyNumberFormat="1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9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9" fontId="5" fillId="0" borderId="6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wrapText="1"/>
    </xf>
    <xf numFmtId="9" fontId="4" fillId="2" borderId="6" xfId="0" applyNumberFormat="1" applyFont="1" applyFill="1" applyBorder="1" applyAlignment="1">
      <alignment horizontal="center" wrapText="1"/>
    </xf>
    <xf numFmtId="9" fontId="4" fillId="2" borderId="5" xfId="0" applyNumberFormat="1" applyFont="1" applyFill="1" applyBorder="1" applyAlignment="1">
      <alignment horizontal="center" wrapText="1"/>
    </xf>
    <xf numFmtId="9" fontId="4" fillId="2" borderId="7" xfId="0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3"/>
    <cellStyle name="Обычный 2_ГП на 2015 г изм 16.02" xfId="4"/>
    <cellStyle name="Обычный_Отчет ГП_2014г. + оценка эффективности_СВО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835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M8" sqref="M8"/>
    </sheetView>
  </sheetViews>
  <sheetFormatPr defaultColWidth="9.140625" defaultRowHeight="15.75"/>
  <cols>
    <col min="1" max="1" width="6.28515625" style="3" customWidth="1"/>
    <col min="2" max="2" width="87" style="6" customWidth="1"/>
    <col min="3" max="3" width="31.42578125" style="8" customWidth="1"/>
    <col min="4" max="4" width="21.85546875" style="6" customWidth="1"/>
    <col min="5" max="5" width="18.28515625" style="7" customWidth="1"/>
    <col min="6" max="6" width="11.85546875" style="7" hidden="1" customWidth="1"/>
    <col min="7" max="7" width="59.85546875" style="6" hidden="1" customWidth="1"/>
    <col min="8" max="16384" width="9.140625" style="13"/>
  </cols>
  <sheetData>
    <row r="1" spans="1:250" s="1" customFormat="1" ht="41.25" customHeight="1">
      <c r="A1" s="218" t="s">
        <v>1017</v>
      </c>
      <c r="B1" s="219"/>
      <c r="C1" s="219"/>
      <c r="D1" s="219"/>
      <c r="E1" s="219"/>
      <c r="F1" s="219"/>
      <c r="G1" s="219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</row>
    <row r="2" spans="1:250" s="1" customFormat="1">
      <c r="A2" s="3"/>
      <c r="B2" s="4"/>
      <c r="C2" s="15"/>
      <c r="D2" s="4"/>
      <c r="E2" s="5"/>
      <c r="F2" s="5"/>
      <c r="G2" s="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</row>
    <row r="3" spans="1:250" s="1" customFormat="1" ht="31.5">
      <c r="A3" s="20" t="s">
        <v>4</v>
      </c>
      <c r="B3" s="20" t="s">
        <v>522</v>
      </c>
      <c r="C3" s="20" t="s">
        <v>3</v>
      </c>
      <c r="D3" s="20" t="s">
        <v>0</v>
      </c>
      <c r="E3" s="2" t="s">
        <v>2</v>
      </c>
      <c r="F3" s="21" t="s">
        <v>5</v>
      </c>
      <c r="G3" s="20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spans="1:250" s="1" customFormat="1">
      <c r="A4" s="23">
        <v>1</v>
      </c>
      <c r="B4" s="223" t="s">
        <v>568</v>
      </c>
      <c r="C4" s="223"/>
      <c r="D4" s="223"/>
      <c r="E4" s="223"/>
      <c r="F4" s="223"/>
      <c r="G4" s="22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pans="1:250" s="1" customFormat="1" ht="45">
      <c r="A5" s="9"/>
      <c r="B5" s="27" t="s">
        <v>316</v>
      </c>
      <c r="C5" s="74" t="s">
        <v>10</v>
      </c>
      <c r="D5" s="72">
        <v>98.4</v>
      </c>
      <c r="E5" s="73">
        <v>99.08</v>
      </c>
      <c r="F5" s="11"/>
      <c r="G5" s="20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pans="1:250" s="1" customFormat="1" ht="45">
      <c r="A6" s="9"/>
      <c r="B6" s="27" t="s">
        <v>317</v>
      </c>
      <c r="C6" s="74" t="s">
        <v>10</v>
      </c>
      <c r="D6" s="75">
        <v>55.4</v>
      </c>
      <c r="E6" s="75">
        <v>55.4</v>
      </c>
      <c r="F6" s="11">
        <f>D6/E6*100</f>
        <v>100</v>
      </c>
      <c r="G6" s="20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s="1" customFormat="1" ht="63" customHeight="1">
      <c r="A7" s="9"/>
      <c r="B7" s="27" t="s">
        <v>523</v>
      </c>
      <c r="C7" s="74" t="s">
        <v>10</v>
      </c>
      <c r="D7" s="73">
        <v>98.19</v>
      </c>
      <c r="E7" s="73">
        <v>98.29</v>
      </c>
      <c r="F7" s="11">
        <f>D7/E7*100</f>
        <v>99.898260250279776</v>
      </c>
      <c r="G7" s="20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pans="1:250" s="1" customFormat="1" ht="60">
      <c r="A8" s="9"/>
      <c r="B8" s="27" t="s">
        <v>524</v>
      </c>
      <c r="C8" s="55" t="s">
        <v>10</v>
      </c>
      <c r="D8" s="76">
        <v>98.4</v>
      </c>
      <c r="E8" s="76">
        <v>100</v>
      </c>
      <c r="F8" s="11">
        <f>D8/E8*100</f>
        <v>98.4</v>
      </c>
      <c r="G8" s="20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</row>
    <row r="9" spans="1:250" s="1" customFormat="1" ht="45">
      <c r="A9" s="9"/>
      <c r="B9" s="27" t="s">
        <v>318</v>
      </c>
      <c r="C9" s="55" t="s">
        <v>10</v>
      </c>
      <c r="D9" s="72">
        <v>32</v>
      </c>
      <c r="E9" s="72">
        <v>32</v>
      </c>
      <c r="F9" s="11">
        <f t="shared" ref="F9:F16" si="0">E9/D9*100</f>
        <v>100</v>
      </c>
      <c r="G9" s="20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</row>
    <row r="10" spans="1:250" s="1" customFormat="1" ht="48.75" customHeight="1">
      <c r="A10" s="9"/>
      <c r="B10" s="27" t="s">
        <v>319</v>
      </c>
      <c r="C10" s="55" t="s">
        <v>10</v>
      </c>
      <c r="D10" s="77">
        <v>32</v>
      </c>
      <c r="E10" s="77">
        <v>32</v>
      </c>
      <c r="F10" s="11">
        <f>D10/E10*100</f>
        <v>100</v>
      </c>
      <c r="G10" s="20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pans="1:250" s="1" customFormat="1">
      <c r="A11" s="9"/>
      <c r="B11" s="78" t="s">
        <v>525</v>
      </c>
      <c r="C11" s="79" t="s">
        <v>25</v>
      </c>
      <c r="D11" s="76">
        <v>1.9279999999999999</v>
      </c>
      <c r="E11" s="76">
        <v>1.9279999999999999</v>
      </c>
      <c r="F11" s="11">
        <f t="shared" si="0"/>
        <v>100</v>
      </c>
      <c r="G11" s="20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pans="1:250" s="1" customFormat="1" ht="31.5" customHeight="1">
      <c r="A12" s="9"/>
      <c r="B12" s="78" t="s">
        <v>526</v>
      </c>
      <c r="C12" s="79" t="s">
        <v>25</v>
      </c>
      <c r="D12" s="80">
        <v>0.7</v>
      </c>
      <c r="E12" s="74">
        <v>0.56000000000000005</v>
      </c>
      <c r="F12" s="11">
        <f t="shared" si="0"/>
        <v>80.000000000000014</v>
      </c>
      <c r="G12" s="20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pans="1:250" s="1" customFormat="1" ht="31.5" customHeight="1">
      <c r="A13" s="9"/>
      <c r="B13" s="81" t="s">
        <v>321</v>
      </c>
      <c r="C13" s="74" t="s">
        <v>322</v>
      </c>
      <c r="D13" s="80">
        <v>22.39</v>
      </c>
      <c r="E13" s="82">
        <v>21.67</v>
      </c>
      <c r="F13" s="11"/>
      <c r="G13" s="2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pans="1:250" s="1" customFormat="1" ht="31.5" customHeight="1">
      <c r="A14" s="9"/>
      <c r="B14" s="83" t="s">
        <v>323</v>
      </c>
      <c r="C14" s="55" t="s">
        <v>10</v>
      </c>
      <c r="D14" s="82">
        <v>60</v>
      </c>
      <c r="E14" s="82">
        <v>64</v>
      </c>
      <c r="F14" s="11"/>
      <c r="G14" s="20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pans="1:250" s="1" customFormat="1" ht="90">
      <c r="A15" s="9"/>
      <c r="B15" s="78" t="s">
        <v>527</v>
      </c>
      <c r="C15" s="55" t="s">
        <v>10</v>
      </c>
      <c r="D15" s="84">
        <v>2.1</v>
      </c>
      <c r="E15" s="82">
        <v>1</v>
      </c>
      <c r="F15" s="11">
        <f t="shared" si="0"/>
        <v>47.619047619047613</v>
      </c>
      <c r="G15" s="20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pans="1:250" s="1" customFormat="1" ht="50.25" customHeight="1">
      <c r="A16" s="9"/>
      <c r="B16" s="78" t="s">
        <v>324</v>
      </c>
      <c r="C16" s="55" t="s">
        <v>320</v>
      </c>
      <c r="D16" s="82">
        <v>44</v>
      </c>
      <c r="E16" s="82">
        <v>44</v>
      </c>
      <c r="F16" s="11">
        <f t="shared" si="0"/>
        <v>100</v>
      </c>
      <c r="G16" s="20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</row>
    <row r="17" spans="1:250" s="1" customFormat="1" ht="45">
      <c r="A17" s="9"/>
      <c r="B17" s="85" t="s">
        <v>326</v>
      </c>
      <c r="C17" s="55" t="s">
        <v>10</v>
      </c>
      <c r="D17" s="75">
        <v>100</v>
      </c>
      <c r="E17" s="75">
        <v>100</v>
      </c>
      <c r="F17" s="11"/>
      <c r="G17" s="20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</row>
    <row r="18" spans="1:250" s="1" customFormat="1" ht="120">
      <c r="A18" s="9"/>
      <c r="B18" s="78" t="s">
        <v>528</v>
      </c>
      <c r="C18" s="74" t="s">
        <v>10</v>
      </c>
      <c r="D18" s="72">
        <v>15</v>
      </c>
      <c r="E18" s="72">
        <v>0</v>
      </c>
      <c r="F18" s="11"/>
      <c r="G18" s="20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</row>
    <row r="19" spans="1:250" s="1" customFormat="1" ht="75">
      <c r="A19" s="9"/>
      <c r="B19" s="86" t="s">
        <v>529</v>
      </c>
      <c r="C19" s="74" t="s">
        <v>10</v>
      </c>
      <c r="D19" s="72">
        <v>100</v>
      </c>
      <c r="E19" s="75">
        <v>100</v>
      </c>
      <c r="F19" s="11"/>
      <c r="G19" s="2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</row>
    <row r="20" spans="1:250" s="1" customFormat="1" ht="45">
      <c r="A20" s="9"/>
      <c r="B20" s="86" t="s">
        <v>530</v>
      </c>
      <c r="C20" s="74" t="s">
        <v>10</v>
      </c>
      <c r="D20" s="72">
        <v>82</v>
      </c>
      <c r="E20" s="72">
        <v>100</v>
      </c>
      <c r="F20" s="11"/>
      <c r="G20" s="2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</row>
    <row r="21" spans="1:250" s="1" customFormat="1" ht="30">
      <c r="A21" s="9"/>
      <c r="B21" s="86" t="s">
        <v>531</v>
      </c>
      <c r="C21" s="74" t="s">
        <v>532</v>
      </c>
      <c r="D21" s="75" t="s">
        <v>195</v>
      </c>
      <c r="E21" s="75">
        <v>15</v>
      </c>
      <c r="F21" s="11"/>
      <c r="G21" s="20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</row>
    <row r="22" spans="1:250" s="1" customFormat="1" ht="19.5" customHeight="1">
      <c r="A22" s="9"/>
      <c r="B22" s="86" t="s">
        <v>310</v>
      </c>
      <c r="C22" s="74" t="s">
        <v>10</v>
      </c>
      <c r="D22" s="75">
        <v>11.3</v>
      </c>
      <c r="E22" s="72">
        <v>14.4</v>
      </c>
      <c r="F22" s="11"/>
      <c r="G22" s="2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</row>
    <row r="23" spans="1:250" s="1" customFormat="1" ht="19.5" customHeight="1">
      <c r="A23" s="9"/>
      <c r="B23" s="81" t="s">
        <v>311</v>
      </c>
      <c r="C23" s="74" t="s">
        <v>533</v>
      </c>
      <c r="D23" s="75">
        <v>3</v>
      </c>
      <c r="E23" s="75">
        <v>-25.9</v>
      </c>
      <c r="F23" s="11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</row>
    <row r="24" spans="1:250" s="1" customFormat="1" ht="32.25" customHeight="1">
      <c r="A24" s="9"/>
      <c r="B24" s="86" t="s">
        <v>29</v>
      </c>
      <c r="C24" s="74" t="s">
        <v>10</v>
      </c>
      <c r="D24" s="75" t="s">
        <v>325</v>
      </c>
      <c r="E24" s="72">
        <v>94.7</v>
      </c>
      <c r="F24" s="11"/>
      <c r="G24" s="2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</row>
    <row r="25" spans="1:250" s="1" customFormat="1">
      <c r="A25" s="33">
        <v>2</v>
      </c>
      <c r="B25" s="226" t="s">
        <v>677</v>
      </c>
      <c r="C25" s="226"/>
      <c r="D25" s="226"/>
      <c r="E25" s="226"/>
      <c r="F25" s="223"/>
      <c r="G25" s="22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pans="1:250" s="1" customFormat="1">
      <c r="A26" s="12"/>
      <c r="B26" s="78" t="s">
        <v>196</v>
      </c>
      <c r="C26" s="74" t="s">
        <v>23</v>
      </c>
      <c r="D26" s="55">
        <v>71</v>
      </c>
      <c r="E26" s="55">
        <v>70.459999999999994</v>
      </c>
      <c r="F26" s="70"/>
      <c r="G26" s="17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pans="1:250" s="1" customFormat="1" ht="30" customHeight="1">
      <c r="A27" s="44"/>
      <c r="B27" s="78" t="s">
        <v>197</v>
      </c>
      <c r="C27" s="74" t="s">
        <v>198</v>
      </c>
      <c r="D27" s="55">
        <v>12.4</v>
      </c>
      <c r="E27" s="55">
        <v>12.9</v>
      </c>
      <c r="F27" s="70"/>
      <c r="G27" s="26" t="s">
        <v>204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pans="1:250" s="1" customFormat="1" ht="25.5" customHeight="1">
      <c r="A28" s="44"/>
      <c r="B28" s="78" t="s">
        <v>199</v>
      </c>
      <c r="C28" s="74" t="s">
        <v>200</v>
      </c>
      <c r="D28" s="55">
        <v>1113.8</v>
      </c>
      <c r="E28" s="55">
        <v>1146.7</v>
      </c>
      <c r="F28" s="70"/>
      <c r="G28" s="26" t="s">
        <v>205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pans="1:250" s="1" customFormat="1" ht="30">
      <c r="A29" s="44"/>
      <c r="B29" s="78" t="s">
        <v>24</v>
      </c>
      <c r="C29" s="74" t="s">
        <v>201</v>
      </c>
      <c r="D29" s="55">
        <v>8.8000000000000007</v>
      </c>
      <c r="E29" s="55">
        <v>5.6</v>
      </c>
      <c r="F29" s="70"/>
      <c r="G29" s="17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pans="1:250" s="1" customFormat="1">
      <c r="A30" s="44"/>
      <c r="B30" s="78" t="s">
        <v>202</v>
      </c>
      <c r="C30" s="74" t="s">
        <v>203</v>
      </c>
      <c r="D30" s="55">
        <v>671</v>
      </c>
      <c r="E30" s="55">
        <v>589.70000000000005</v>
      </c>
      <c r="F30" s="70"/>
      <c r="G30" s="1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pans="1:250" s="1" customFormat="1">
      <c r="A31" s="44"/>
      <c r="B31" s="78" t="s">
        <v>206</v>
      </c>
      <c r="C31" s="74" t="s">
        <v>203</v>
      </c>
      <c r="D31" s="19">
        <v>12.3</v>
      </c>
      <c r="E31" s="19">
        <v>10.4</v>
      </c>
      <c r="F31" s="70"/>
      <c r="G31" s="17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</row>
    <row r="32" spans="1:250" s="1" customFormat="1">
      <c r="A32" s="44"/>
      <c r="B32" s="78" t="s">
        <v>207</v>
      </c>
      <c r="C32" s="74" t="s">
        <v>208</v>
      </c>
      <c r="D32" s="55">
        <v>166.5</v>
      </c>
      <c r="E32" s="55">
        <v>180.7</v>
      </c>
      <c r="F32" s="70"/>
      <c r="G32" s="17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</row>
    <row r="33" spans="1:250" s="1" customFormat="1">
      <c r="A33" s="44"/>
      <c r="B33" s="78" t="s">
        <v>209</v>
      </c>
      <c r="C33" s="74" t="s">
        <v>208</v>
      </c>
      <c r="D33" s="19">
        <v>13.2</v>
      </c>
      <c r="E33" s="19">
        <v>9</v>
      </c>
      <c r="F33" s="70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</row>
    <row r="34" spans="1:250" s="1" customFormat="1" ht="16.5" customHeight="1">
      <c r="A34" s="44"/>
      <c r="B34" s="78" t="s">
        <v>534</v>
      </c>
      <c r="C34" s="74" t="s">
        <v>535</v>
      </c>
      <c r="D34" s="55">
        <v>62.7</v>
      </c>
      <c r="E34" s="55">
        <v>59.2</v>
      </c>
      <c r="F34" s="70"/>
      <c r="G34" s="17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</row>
    <row r="35" spans="1:250" s="1" customFormat="1">
      <c r="A35" s="44"/>
      <c r="B35" s="78" t="s">
        <v>210</v>
      </c>
      <c r="C35" s="74" t="s">
        <v>211</v>
      </c>
      <c r="D35" s="55">
        <v>11.6</v>
      </c>
      <c r="E35" s="55">
        <v>7.5</v>
      </c>
      <c r="F35" s="70"/>
      <c r="G35" s="1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</row>
    <row r="36" spans="1:250" s="1" customFormat="1">
      <c r="A36" s="44"/>
      <c r="B36" s="78" t="s">
        <v>212</v>
      </c>
      <c r="C36" s="74" t="s">
        <v>213</v>
      </c>
      <c r="D36" s="55">
        <v>37.299999999999997</v>
      </c>
      <c r="E36" s="55">
        <v>26.1</v>
      </c>
      <c r="F36" s="70"/>
      <c r="G36" s="17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</row>
    <row r="37" spans="1:250" s="1" customFormat="1" ht="26.25">
      <c r="A37" s="44"/>
      <c r="B37" s="78" t="s">
        <v>214</v>
      </c>
      <c r="C37" s="74" t="s">
        <v>215</v>
      </c>
      <c r="D37" s="55">
        <v>39.9</v>
      </c>
      <c r="E37" s="55">
        <v>43.8</v>
      </c>
      <c r="F37" s="70"/>
      <c r="G37" s="34" t="s">
        <v>221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pans="1:250" s="1" customFormat="1" ht="26.25">
      <c r="A38" s="44"/>
      <c r="B38" s="78" t="s">
        <v>216</v>
      </c>
      <c r="C38" s="74"/>
      <c r="D38" s="55">
        <v>2.4</v>
      </c>
      <c r="E38" s="55">
        <v>2.4</v>
      </c>
      <c r="F38" s="70"/>
      <c r="G38" s="34" t="s">
        <v>222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pans="1:250" s="1" customFormat="1" ht="60">
      <c r="A39" s="44"/>
      <c r="B39" s="78" t="s">
        <v>217</v>
      </c>
      <c r="C39" s="74" t="s">
        <v>213</v>
      </c>
      <c r="D39" s="55">
        <v>141.80000000000001</v>
      </c>
      <c r="E39" s="55">
        <v>162.19999999999999</v>
      </c>
      <c r="F39" s="70"/>
      <c r="G39" s="17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</row>
    <row r="40" spans="1:250" s="1" customFormat="1" ht="45">
      <c r="A40" s="44"/>
      <c r="B40" s="28" t="s">
        <v>218</v>
      </c>
      <c r="C40" s="74" t="s">
        <v>213</v>
      </c>
      <c r="D40" s="55">
        <v>77.5</v>
      </c>
      <c r="E40" s="55">
        <v>87.7</v>
      </c>
      <c r="F40" s="70"/>
      <c r="G40" s="17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</row>
    <row r="41" spans="1:250" s="1" customFormat="1" ht="45">
      <c r="A41" s="44"/>
      <c r="B41" s="28" t="s">
        <v>219</v>
      </c>
      <c r="C41" s="74" t="s">
        <v>213</v>
      </c>
      <c r="D41" s="74">
        <v>50.9</v>
      </c>
      <c r="E41" s="74">
        <v>59.3</v>
      </c>
      <c r="F41" s="70"/>
      <c r="G41" s="17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pans="1:250" s="1" customFormat="1" ht="45">
      <c r="A42" s="44"/>
      <c r="B42" s="28" t="s">
        <v>220</v>
      </c>
      <c r="C42" s="74" t="s">
        <v>213</v>
      </c>
      <c r="D42" s="55">
        <v>69.5</v>
      </c>
      <c r="E42" s="55">
        <v>79.400000000000006</v>
      </c>
      <c r="F42" s="70"/>
      <c r="G42" s="1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pans="1:250" s="1" customFormat="1" ht="30">
      <c r="A43" s="44"/>
      <c r="B43" s="27" t="s">
        <v>223</v>
      </c>
      <c r="C43" s="74" t="s">
        <v>224</v>
      </c>
      <c r="D43" s="55">
        <v>97</v>
      </c>
      <c r="E43" s="55">
        <v>96</v>
      </c>
      <c r="F43" s="70"/>
      <c r="G43" s="17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pans="1:250" s="1" customFormat="1" ht="45.75" customHeight="1">
      <c r="A44" s="44"/>
      <c r="B44" s="27" t="s">
        <v>536</v>
      </c>
      <c r="C44" s="74" t="s">
        <v>225</v>
      </c>
      <c r="D44" s="55">
        <v>100</v>
      </c>
      <c r="E44" s="55">
        <v>100</v>
      </c>
      <c r="F44" s="70"/>
      <c r="G44" s="17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</row>
    <row r="45" spans="1:250" s="1" customFormat="1" ht="26.25">
      <c r="A45" s="44"/>
      <c r="B45" s="27" t="s">
        <v>226</v>
      </c>
      <c r="C45" s="74" t="s">
        <v>213</v>
      </c>
      <c r="D45" s="55">
        <v>23</v>
      </c>
      <c r="E45" s="55">
        <v>20</v>
      </c>
      <c r="F45" s="70"/>
      <c r="G45" s="34" t="s">
        <v>229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pans="1:250" s="1" customFormat="1" ht="30.75" customHeight="1">
      <c r="A46" s="44"/>
      <c r="B46" s="27" t="s">
        <v>227</v>
      </c>
      <c r="C46" s="74" t="s">
        <v>228</v>
      </c>
      <c r="D46" s="55">
        <v>112</v>
      </c>
      <c r="E46" s="55">
        <v>112</v>
      </c>
      <c r="F46" s="70"/>
      <c r="G46" s="17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pans="1:250" s="1" customFormat="1">
      <c r="A47" s="44"/>
      <c r="B47" s="28" t="s">
        <v>230</v>
      </c>
      <c r="C47" s="74" t="s">
        <v>228</v>
      </c>
      <c r="D47" s="55">
        <v>57</v>
      </c>
      <c r="E47" s="55">
        <v>60</v>
      </c>
      <c r="F47" s="70"/>
      <c r="G47" s="17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</row>
    <row r="48" spans="1:250" s="1" customFormat="1" ht="45">
      <c r="A48" s="44"/>
      <c r="B48" s="27" t="s">
        <v>231</v>
      </c>
      <c r="C48" s="74" t="s">
        <v>232</v>
      </c>
      <c r="D48" s="55">
        <v>72</v>
      </c>
      <c r="E48" s="55">
        <v>72.8</v>
      </c>
      <c r="F48" s="70"/>
      <c r="G48" s="17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</row>
    <row r="49" spans="1:250" s="1" customFormat="1" ht="60">
      <c r="A49" s="44"/>
      <c r="B49" s="27" t="s">
        <v>233</v>
      </c>
      <c r="C49" s="74" t="s">
        <v>234</v>
      </c>
      <c r="D49" s="74">
        <v>55.7</v>
      </c>
      <c r="E49" s="74">
        <v>57.4</v>
      </c>
      <c r="F49" s="70"/>
      <c r="G49" s="17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pans="1:250" s="1" customFormat="1">
      <c r="A50" s="44"/>
      <c r="B50" s="27" t="s">
        <v>235</v>
      </c>
      <c r="C50" s="74" t="s">
        <v>203</v>
      </c>
      <c r="D50" s="55">
        <v>0.01</v>
      </c>
      <c r="E50" s="55">
        <v>0</v>
      </c>
      <c r="F50" s="70"/>
      <c r="G50" s="17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</row>
    <row r="51" spans="1:250" s="1" customFormat="1">
      <c r="A51" s="44"/>
      <c r="B51" s="27" t="s">
        <v>236</v>
      </c>
      <c r="C51" s="74" t="s">
        <v>237</v>
      </c>
      <c r="D51" s="55">
        <v>1.5</v>
      </c>
      <c r="E51" s="55">
        <v>0</v>
      </c>
      <c r="F51" s="70"/>
      <c r="G51" s="17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</row>
    <row r="52" spans="1:250" s="1" customFormat="1">
      <c r="A52" s="44"/>
      <c r="B52" s="27" t="s">
        <v>238</v>
      </c>
      <c r="C52" s="74" t="s">
        <v>203</v>
      </c>
      <c r="D52" s="55">
        <v>0.06</v>
      </c>
      <c r="E52" s="55">
        <v>0</v>
      </c>
      <c r="F52" s="70"/>
      <c r="G52" s="17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</row>
    <row r="53" spans="1:250" s="1" customFormat="1">
      <c r="A53" s="44"/>
      <c r="B53" s="27" t="s">
        <v>239</v>
      </c>
      <c r="C53" s="74" t="s">
        <v>203</v>
      </c>
      <c r="D53" s="55">
        <v>0.06</v>
      </c>
      <c r="E53" s="55">
        <v>0</v>
      </c>
      <c r="F53" s="70"/>
      <c r="G53" s="17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</row>
    <row r="54" spans="1:250" s="1" customFormat="1">
      <c r="A54" s="44"/>
      <c r="B54" s="27" t="s">
        <v>240</v>
      </c>
      <c r="C54" s="74" t="s">
        <v>203</v>
      </c>
      <c r="D54" s="55">
        <v>0.77</v>
      </c>
      <c r="E54" s="55">
        <v>0.46</v>
      </c>
      <c r="F54" s="70"/>
      <c r="G54" s="17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pans="1:250" s="1" customFormat="1">
      <c r="A55" s="44"/>
      <c r="B55" s="27" t="s">
        <v>241</v>
      </c>
      <c r="C55" s="74" t="s">
        <v>213</v>
      </c>
      <c r="D55" s="55">
        <v>95</v>
      </c>
      <c r="E55" s="55">
        <v>95</v>
      </c>
      <c r="F55" s="70"/>
      <c r="G55" s="17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pans="1:250" s="1" customFormat="1" ht="30">
      <c r="A56" s="44"/>
      <c r="B56" s="27" t="s">
        <v>242</v>
      </c>
      <c r="C56" s="74" t="s">
        <v>213</v>
      </c>
      <c r="D56" s="55">
        <v>95</v>
      </c>
      <c r="E56" s="55">
        <v>97</v>
      </c>
      <c r="F56" s="70"/>
      <c r="G56" s="17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</row>
    <row r="57" spans="1:250" s="1" customFormat="1">
      <c r="A57" s="44"/>
      <c r="B57" s="27" t="s">
        <v>243</v>
      </c>
      <c r="C57" s="19" t="s">
        <v>213</v>
      </c>
      <c r="D57" s="55">
        <v>95</v>
      </c>
      <c r="E57" s="55">
        <v>98</v>
      </c>
      <c r="F57" s="70"/>
      <c r="G57" s="17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</row>
    <row r="58" spans="1:250" s="1" customFormat="1">
      <c r="A58" s="44"/>
      <c r="B58" s="27" t="s">
        <v>244</v>
      </c>
      <c r="C58" s="74" t="s">
        <v>213</v>
      </c>
      <c r="D58" s="55">
        <v>95</v>
      </c>
      <c r="E58" s="55">
        <v>98</v>
      </c>
      <c r="F58" s="70"/>
      <c r="G58" s="17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</row>
    <row r="59" spans="1:250" s="1" customFormat="1">
      <c r="A59" s="44"/>
      <c r="B59" s="27" t="s">
        <v>245</v>
      </c>
      <c r="C59" s="74" t="s">
        <v>213</v>
      </c>
      <c r="D59" s="55">
        <v>95</v>
      </c>
      <c r="E59" s="55">
        <v>98</v>
      </c>
      <c r="F59" s="70"/>
      <c r="G59" s="17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</row>
    <row r="60" spans="1:250" s="1" customFormat="1">
      <c r="A60" s="44"/>
      <c r="B60" s="27" t="s">
        <v>246</v>
      </c>
      <c r="C60" s="74" t="s">
        <v>247</v>
      </c>
      <c r="D60" s="55">
        <v>78.400000000000006</v>
      </c>
      <c r="E60" s="55">
        <v>84.3</v>
      </c>
      <c r="F60" s="70"/>
      <c r="G60" s="17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</row>
    <row r="61" spans="1:250" s="1" customFormat="1" ht="94.5" customHeight="1">
      <c r="A61" s="44"/>
      <c r="B61" s="27" t="s">
        <v>250</v>
      </c>
      <c r="C61" s="74" t="s">
        <v>213</v>
      </c>
      <c r="D61" s="55">
        <v>99.87</v>
      </c>
      <c r="E61" s="55">
        <v>99.96</v>
      </c>
      <c r="F61" s="70"/>
      <c r="G61" s="17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</row>
    <row r="62" spans="1:250" s="1" customFormat="1" ht="80.25" customHeight="1">
      <c r="A62" s="44"/>
      <c r="B62" s="27" t="s">
        <v>251</v>
      </c>
      <c r="C62" s="74" t="s">
        <v>213</v>
      </c>
      <c r="D62" s="55">
        <v>99.97</v>
      </c>
      <c r="E62" s="55">
        <v>99.97</v>
      </c>
      <c r="F62" s="70"/>
      <c r="G62" s="17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</row>
    <row r="63" spans="1:250" s="1" customFormat="1" ht="18.75" customHeight="1">
      <c r="A63" s="44"/>
      <c r="B63" s="27" t="s">
        <v>252</v>
      </c>
      <c r="C63" s="74" t="s">
        <v>203</v>
      </c>
      <c r="D63" s="74">
        <v>39.799999999999997</v>
      </c>
      <c r="E63" s="74">
        <v>40</v>
      </c>
      <c r="F63" s="70"/>
      <c r="G63" s="34" t="s">
        <v>253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</row>
    <row r="64" spans="1:250" s="1" customFormat="1" ht="45">
      <c r="A64" s="44"/>
      <c r="B64" s="27" t="s">
        <v>254</v>
      </c>
      <c r="C64" s="74" t="s">
        <v>255</v>
      </c>
      <c r="D64" s="55">
        <v>32</v>
      </c>
      <c r="E64" s="55">
        <v>33.299999999999997</v>
      </c>
      <c r="F64" s="70"/>
      <c r="G64" s="17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</row>
    <row r="65" spans="1:250" s="1" customFormat="1" ht="30">
      <c r="A65" s="44"/>
      <c r="B65" s="27" t="s">
        <v>256</v>
      </c>
      <c r="C65" s="74" t="s">
        <v>257</v>
      </c>
      <c r="D65" s="55">
        <v>27.2</v>
      </c>
      <c r="E65" s="55">
        <v>33.79</v>
      </c>
      <c r="F65" s="70"/>
      <c r="G65" s="17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</row>
    <row r="66" spans="1:250" s="1" customFormat="1" ht="17.25" customHeight="1">
      <c r="A66" s="44"/>
      <c r="B66" s="27" t="s">
        <v>263</v>
      </c>
      <c r="C66" s="74" t="s">
        <v>213</v>
      </c>
      <c r="D66" s="55">
        <v>20.93</v>
      </c>
      <c r="E66" s="55">
        <v>20.91</v>
      </c>
      <c r="F66" s="70"/>
      <c r="G66" s="34" t="s">
        <v>271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</row>
    <row r="67" spans="1:250" s="1" customFormat="1">
      <c r="A67" s="44"/>
      <c r="B67" s="27" t="s">
        <v>264</v>
      </c>
      <c r="C67" s="74" t="s">
        <v>203</v>
      </c>
      <c r="D67" s="55">
        <v>381.7</v>
      </c>
      <c r="E67" s="55">
        <v>324</v>
      </c>
      <c r="F67" s="70"/>
      <c r="G67" s="17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</row>
    <row r="68" spans="1:250" s="1" customFormat="1">
      <c r="A68" s="44"/>
      <c r="B68" s="27" t="s">
        <v>265</v>
      </c>
      <c r="C68" s="74" t="s">
        <v>203</v>
      </c>
      <c r="D68" s="55">
        <v>221.6</v>
      </c>
      <c r="E68" s="55">
        <v>170.8</v>
      </c>
      <c r="F68" s="70"/>
      <c r="G68" s="17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</row>
    <row r="69" spans="1:250" s="1" customFormat="1" ht="30">
      <c r="A69" s="44"/>
      <c r="B69" s="27" t="s">
        <v>266</v>
      </c>
      <c r="C69" s="74" t="s">
        <v>213</v>
      </c>
      <c r="D69" s="55">
        <v>55.9</v>
      </c>
      <c r="E69" s="55">
        <v>53.9</v>
      </c>
      <c r="F69" s="70"/>
      <c r="G69" s="17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</row>
    <row r="70" spans="1:250" s="1" customFormat="1">
      <c r="A70" s="44"/>
      <c r="B70" s="27" t="s">
        <v>267</v>
      </c>
      <c r="C70" s="74" t="s">
        <v>213</v>
      </c>
      <c r="D70" s="55">
        <v>28</v>
      </c>
      <c r="E70" s="55">
        <v>24.4</v>
      </c>
      <c r="F70" s="70"/>
      <c r="G70" s="17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pans="1:250" s="1" customFormat="1" ht="30">
      <c r="A71" s="44"/>
      <c r="B71" s="27" t="s">
        <v>268</v>
      </c>
      <c r="C71" s="74" t="s">
        <v>213</v>
      </c>
      <c r="D71" s="55">
        <v>87.8</v>
      </c>
      <c r="E71" s="55">
        <v>88.8</v>
      </c>
      <c r="F71" s="70"/>
      <c r="G71" s="17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  <row r="72" spans="1:250" s="1" customFormat="1">
      <c r="A72" s="44"/>
      <c r="B72" s="27" t="s">
        <v>269</v>
      </c>
      <c r="C72" s="74" t="s">
        <v>213</v>
      </c>
      <c r="D72" s="55">
        <v>4.5</v>
      </c>
      <c r="E72" s="55">
        <v>5.7</v>
      </c>
      <c r="F72" s="70"/>
      <c r="G72" s="17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</row>
    <row r="73" spans="1:250" s="1" customFormat="1" ht="30">
      <c r="A73" s="44"/>
      <c r="B73" s="27" t="s">
        <v>270</v>
      </c>
      <c r="C73" s="74" t="s">
        <v>213</v>
      </c>
      <c r="D73" s="55">
        <v>60</v>
      </c>
      <c r="E73" s="55">
        <v>75</v>
      </c>
      <c r="F73" s="70"/>
      <c r="G73" s="17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</row>
    <row r="74" spans="1:250" s="1" customFormat="1">
      <c r="A74" s="44"/>
      <c r="B74" s="27" t="s">
        <v>272</v>
      </c>
      <c r="C74" s="74" t="s">
        <v>27</v>
      </c>
      <c r="D74" s="55">
        <v>1040</v>
      </c>
      <c r="E74" s="55">
        <v>2454</v>
      </c>
      <c r="F74" s="70"/>
      <c r="G74" s="17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</row>
    <row r="75" spans="1:250" s="1" customFormat="1" ht="30">
      <c r="A75" s="44"/>
      <c r="B75" s="27" t="s">
        <v>273</v>
      </c>
      <c r="C75" s="74" t="s">
        <v>274</v>
      </c>
      <c r="D75" s="55">
        <v>2</v>
      </c>
      <c r="E75" s="55">
        <v>2</v>
      </c>
      <c r="F75" s="70"/>
      <c r="G75" s="17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</row>
    <row r="76" spans="1:250" s="1" customFormat="1">
      <c r="A76" s="44"/>
      <c r="B76" s="27" t="s">
        <v>275</v>
      </c>
      <c r="C76" s="74" t="s">
        <v>276</v>
      </c>
      <c r="D76" s="55">
        <v>0.46</v>
      </c>
      <c r="E76" s="55">
        <v>0.31</v>
      </c>
      <c r="F76" s="70"/>
      <c r="G76" s="34" t="s">
        <v>277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</row>
    <row r="77" spans="1:250" s="1" customFormat="1" ht="45">
      <c r="A77" s="44"/>
      <c r="B77" s="27" t="s">
        <v>278</v>
      </c>
      <c r="C77" s="74" t="s">
        <v>213</v>
      </c>
      <c r="D77" s="55">
        <v>65</v>
      </c>
      <c r="E77" s="55">
        <v>95</v>
      </c>
      <c r="F77" s="70"/>
      <c r="G77" s="17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</row>
    <row r="78" spans="1:250" s="1" customFormat="1" ht="60">
      <c r="A78" s="44"/>
      <c r="B78" s="27" t="s">
        <v>279</v>
      </c>
      <c r="C78" s="19" t="s">
        <v>280</v>
      </c>
      <c r="D78" s="55">
        <v>95</v>
      </c>
      <c r="E78" s="55">
        <v>99</v>
      </c>
      <c r="F78" s="70"/>
      <c r="G78" s="17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</row>
    <row r="79" spans="1:250" s="1" customFormat="1" ht="60">
      <c r="A79" s="44"/>
      <c r="B79" s="27" t="s">
        <v>281</v>
      </c>
      <c r="C79" s="19" t="s">
        <v>282</v>
      </c>
      <c r="D79" s="55">
        <v>95</v>
      </c>
      <c r="E79" s="55">
        <v>99</v>
      </c>
      <c r="F79" s="70"/>
      <c r="G79" s="17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spans="1:250" s="1" customFormat="1">
      <c r="A80" s="44"/>
      <c r="B80" s="27" t="s">
        <v>283</v>
      </c>
      <c r="C80" s="19" t="s">
        <v>26</v>
      </c>
      <c r="D80" s="55">
        <v>3.6</v>
      </c>
      <c r="E80" s="55">
        <v>2.5</v>
      </c>
      <c r="F80" s="70"/>
      <c r="G80" s="17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spans="1:250" s="1" customFormat="1" ht="30">
      <c r="A81" s="44"/>
      <c r="B81" s="27" t="s">
        <v>284</v>
      </c>
      <c r="C81" s="19" t="s">
        <v>285</v>
      </c>
      <c r="D81" s="55">
        <v>8.1</v>
      </c>
      <c r="E81" s="55">
        <v>6.4</v>
      </c>
      <c r="F81" s="70"/>
      <c r="G81" s="17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</row>
    <row r="82" spans="1:250" s="1" customFormat="1" ht="60">
      <c r="A82" s="44"/>
      <c r="B82" s="27" t="s">
        <v>286</v>
      </c>
      <c r="C82" s="19" t="s">
        <v>287</v>
      </c>
      <c r="D82" s="55">
        <v>35</v>
      </c>
      <c r="E82" s="55">
        <v>41.2</v>
      </c>
      <c r="F82" s="70"/>
      <c r="G82" s="17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</row>
    <row r="83" spans="1:250" s="1" customFormat="1" ht="75">
      <c r="A83" s="44"/>
      <c r="B83" s="27" t="s">
        <v>288</v>
      </c>
      <c r="C83" s="19" t="s">
        <v>289</v>
      </c>
      <c r="D83" s="55">
        <v>600</v>
      </c>
      <c r="E83" s="55">
        <v>800</v>
      </c>
      <c r="F83" s="70"/>
      <c r="G83" s="17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</row>
    <row r="84" spans="1:250" s="1" customFormat="1" ht="30">
      <c r="A84" s="44"/>
      <c r="B84" s="27" t="s">
        <v>290</v>
      </c>
      <c r="C84" s="19" t="s">
        <v>291</v>
      </c>
      <c r="D84" s="55">
        <v>0.24</v>
      </c>
      <c r="E84" s="55">
        <v>0.17</v>
      </c>
      <c r="F84" s="70"/>
      <c r="G84" s="1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</row>
    <row r="85" spans="1:250" s="1" customFormat="1" ht="30">
      <c r="A85" s="44"/>
      <c r="B85" s="27" t="s">
        <v>292</v>
      </c>
      <c r="C85" s="19" t="s">
        <v>293</v>
      </c>
      <c r="D85" s="55">
        <v>31</v>
      </c>
      <c r="E85" s="55">
        <v>25.3</v>
      </c>
      <c r="F85" s="70"/>
      <c r="G85" s="1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spans="1:250" s="1" customFormat="1" ht="18" customHeight="1">
      <c r="A86" s="44"/>
      <c r="B86" s="28" t="s">
        <v>294</v>
      </c>
      <c r="C86" s="19" t="s">
        <v>213</v>
      </c>
      <c r="D86" s="55">
        <v>96.5</v>
      </c>
      <c r="E86" s="55">
        <v>91.5</v>
      </c>
      <c r="F86" s="70"/>
      <c r="G86" s="17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spans="1:250" s="1" customFormat="1" ht="31.5" customHeight="1">
      <c r="A87" s="44"/>
      <c r="B87" s="27" t="s">
        <v>537</v>
      </c>
      <c r="C87" s="74" t="s">
        <v>213</v>
      </c>
      <c r="D87" s="55">
        <v>9</v>
      </c>
      <c r="E87" s="55">
        <v>9.1</v>
      </c>
      <c r="F87" s="70"/>
      <c r="G87" s="17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spans="1:250" s="1" customFormat="1">
      <c r="A88" s="44"/>
      <c r="B88" s="61" t="s">
        <v>538</v>
      </c>
      <c r="C88" s="55" t="s">
        <v>213</v>
      </c>
      <c r="D88" s="55">
        <v>74</v>
      </c>
      <c r="E88" s="55">
        <v>74.2</v>
      </c>
      <c r="F88" s="70"/>
      <c r="G88" s="17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spans="1:250" s="1" customFormat="1" ht="45">
      <c r="A89" s="44"/>
      <c r="B89" s="27" t="s">
        <v>539</v>
      </c>
      <c r="C89" s="74" t="s">
        <v>27</v>
      </c>
      <c r="D89" s="55">
        <v>2800</v>
      </c>
      <c r="E89" s="55">
        <v>2965</v>
      </c>
      <c r="F89" s="70"/>
      <c r="G89" s="17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spans="1:250" s="1" customFormat="1" ht="45">
      <c r="A90" s="44"/>
      <c r="B90" s="61" t="s">
        <v>540</v>
      </c>
      <c r="C90" s="74" t="s">
        <v>27</v>
      </c>
      <c r="D90" s="74">
        <v>3</v>
      </c>
      <c r="E90" s="74">
        <v>2</v>
      </c>
      <c r="F90" s="70"/>
      <c r="G90" s="17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spans="1:250" s="1" customFormat="1" ht="30">
      <c r="A91" s="44"/>
      <c r="B91" s="61" t="s">
        <v>541</v>
      </c>
      <c r="C91" s="74" t="s">
        <v>27</v>
      </c>
      <c r="D91" s="55">
        <v>1608</v>
      </c>
      <c r="E91" s="55">
        <v>1547</v>
      </c>
      <c r="F91" s="70"/>
      <c r="G91" s="17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</row>
    <row r="92" spans="1:250" s="1" customFormat="1" ht="45">
      <c r="A92" s="44"/>
      <c r="B92" s="61" t="s">
        <v>542</v>
      </c>
      <c r="C92" s="74" t="s">
        <v>27</v>
      </c>
      <c r="D92" s="55">
        <v>758</v>
      </c>
      <c r="E92" s="55">
        <v>758</v>
      </c>
      <c r="F92" s="70"/>
      <c r="G92" s="17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spans="1:250" s="1" customFormat="1" ht="25.5" customHeight="1">
      <c r="A93" s="44"/>
      <c r="B93" s="27" t="s">
        <v>543</v>
      </c>
      <c r="C93" s="74" t="s">
        <v>27</v>
      </c>
      <c r="D93" s="55">
        <v>5</v>
      </c>
      <c r="E93" s="55">
        <v>5</v>
      </c>
      <c r="F93" s="70"/>
      <c r="G93" s="17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spans="1:250" s="1" customFormat="1" ht="60">
      <c r="A94" s="44"/>
      <c r="B94" s="27" t="s">
        <v>295</v>
      </c>
      <c r="C94" s="74" t="s">
        <v>213</v>
      </c>
      <c r="D94" s="55">
        <v>92</v>
      </c>
      <c r="E94" s="55">
        <v>94.6</v>
      </c>
      <c r="F94" s="70"/>
      <c r="G94" s="17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</row>
    <row r="95" spans="1:250" s="1" customFormat="1" ht="91.5" customHeight="1">
      <c r="A95" s="44"/>
      <c r="B95" s="27" t="s">
        <v>296</v>
      </c>
      <c r="C95" s="74" t="s">
        <v>213</v>
      </c>
      <c r="D95" s="74">
        <v>99.9</v>
      </c>
      <c r="E95" s="74">
        <v>99.9</v>
      </c>
      <c r="F95" s="70"/>
      <c r="G95" s="17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</row>
    <row r="96" spans="1:250" s="1" customFormat="1" ht="47.25" customHeight="1">
      <c r="A96" s="44"/>
      <c r="B96" s="27" t="s">
        <v>297</v>
      </c>
      <c r="C96" s="74" t="s">
        <v>213</v>
      </c>
      <c r="D96" s="74">
        <v>99.9</v>
      </c>
      <c r="E96" s="74">
        <v>99.9</v>
      </c>
      <c r="F96" s="70"/>
      <c r="G96" s="17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spans="1:250" s="1" customFormat="1" ht="18.75" customHeight="1">
      <c r="A97" s="44"/>
      <c r="B97" s="78" t="s">
        <v>29</v>
      </c>
      <c r="C97" s="55" t="s">
        <v>213</v>
      </c>
      <c r="D97" s="55">
        <v>90</v>
      </c>
      <c r="E97" s="55">
        <v>96.8</v>
      </c>
      <c r="F97" s="70"/>
      <c r="G97" s="17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</row>
    <row r="98" spans="1:250" s="1" customFormat="1" ht="22.5" customHeight="1">
      <c r="A98" s="44"/>
      <c r="B98" s="61" t="s">
        <v>544</v>
      </c>
      <c r="C98" s="55" t="s">
        <v>213</v>
      </c>
      <c r="D98" s="55">
        <v>90</v>
      </c>
      <c r="E98" s="55">
        <v>90</v>
      </c>
      <c r="F98" s="70"/>
      <c r="G98" s="17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</row>
    <row r="99" spans="1:250" s="1" customFormat="1">
      <c r="A99" s="44"/>
      <c r="B99" s="61" t="s">
        <v>310</v>
      </c>
      <c r="C99" s="55" t="s">
        <v>213</v>
      </c>
      <c r="D99" s="55">
        <v>13.2</v>
      </c>
      <c r="E99" s="55" t="s">
        <v>30</v>
      </c>
      <c r="F99" s="70"/>
      <c r="G99" s="17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</row>
    <row r="100" spans="1:250" s="1" customFormat="1" ht="30">
      <c r="A100" s="44"/>
      <c r="B100" s="61" t="s">
        <v>311</v>
      </c>
      <c r="C100" s="55" t="s">
        <v>312</v>
      </c>
      <c r="D100" s="55">
        <v>3</v>
      </c>
      <c r="E100" s="55">
        <v>-28.7</v>
      </c>
      <c r="F100" s="71"/>
      <c r="G100" s="6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</row>
    <row r="101" spans="1:250" s="1" customFormat="1">
      <c r="A101" s="44"/>
      <c r="B101" s="61" t="s">
        <v>313</v>
      </c>
      <c r="C101" s="55" t="s">
        <v>314</v>
      </c>
      <c r="D101" s="55" t="s">
        <v>315</v>
      </c>
      <c r="E101" s="55">
        <v>5684</v>
      </c>
      <c r="F101" s="70"/>
      <c r="G101" s="17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</row>
    <row r="102" spans="1:250" s="1" customFormat="1" ht="90">
      <c r="A102" s="44"/>
      <c r="B102" s="61" t="s">
        <v>545</v>
      </c>
      <c r="C102" s="55" t="s">
        <v>213</v>
      </c>
      <c r="D102" s="55">
        <v>15</v>
      </c>
      <c r="E102" s="55">
        <v>15.2</v>
      </c>
      <c r="F102" s="70"/>
      <c r="G102" s="17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</row>
    <row r="103" spans="1:250" s="1" customFormat="1" ht="75">
      <c r="A103" s="44"/>
      <c r="B103" s="61" t="s">
        <v>546</v>
      </c>
      <c r="C103" s="55" t="s">
        <v>213</v>
      </c>
      <c r="D103" s="55">
        <v>100</v>
      </c>
      <c r="E103" s="55">
        <v>100</v>
      </c>
      <c r="F103" s="70"/>
      <c r="G103" s="17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</row>
    <row r="104" spans="1:250" s="1" customFormat="1" ht="45">
      <c r="A104" s="44"/>
      <c r="B104" s="61" t="s">
        <v>530</v>
      </c>
      <c r="C104" s="55" t="s">
        <v>213</v>
      </c>
      <c r="D104" s="55">
        <v>82</v>
      </c>
      <c r="E104" s="55">
        <v>89</v>
      </c>
      <c r="F104" s="70"/>
      <c r="G104" s="17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</row>
    <row r="105" spans="1:250" s="1" customFormat="1" ht="30">
      <c r="A105" s="44"/>
      <c r="B105" s="61" t="s">
        <v>531</v>
      </c>
      <c r="C105" s="55" t="s">
        <v>547</v>
      </c>
      <c r="D105" s="55" t="s">
        <v>548</v>
      </c>
      <c r="E105" s="55">
        <v>8</v>
      </c>
      <c r="F105" s="11"/>
      <c r="G105" s="17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</row>
    <row r="106" spans="1:250" s="1" customFormat="1" ht="30">
      <c r="A106" s="44"/>
      <c r="B106" s="61" t="s">
        <v>303</v>
      </c>
      <c r="C106" s="55" t="s">
        <v>304</v>
      </c>
      <c r="D106" s="130">
        <v>5767603.2000000002</v>
      </c>
      <c r="E106" s="131" t="s">
        <v>549</v>
      </c>
      <c r="F106" s="11"/>
      <c r="G106" s="17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</row>
    <row r="107" spans="1:250" s="1" customFormat="1" ht="45">
      <c r="A107" s="44"/>
      <c r="B107" s="61" t="s">
        <v>305</v>
      </c>
      <c r="C107" s="55" t="s">
        <v>213</v>
      </c>
      <c r="D107" s="55">
        <v>100</v>
      </c>
      <c r="E107" s="55">
        <v>71</v>
      </c>
      <c r="F107" s="11"/>
      <c r="G107" s="17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</row>
    <row r="108" spans="1:250" s="1" customFormat="1" ht="45">
      <c r="A108" s="44"/>
      <c r="B108" s="61" t="s">
        <v>306</v>
      </c>
      <c r="C108" s="55" t="s">
        <v>213</v>
      </c>
      <c r="D108" s="55">
        <v>100</v>
      </c>
      <c r="E108" s="55">
        <v>71</v>
      </c>
      <c r="F108" s="11"/>
      <c r="G108" s="17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</row>
    <row r="109" spans="1:250" s="1" customFormat="1" ht="120">
      <c r="A109" s="44"/>
      <c r="B109" s="61" t="s">
        <v>550</v>
      </c>
      <c r="C109" s="55" t="s">
        <v>552</v>
      </c>
      <c r="D109" s="55" t="s">
        <v>113</v>
      </c>
      <c r="E109" s="55">
        <v>100</v>
      </c>
      <c r="F109" s="11"/>
      <c r="G109" s="17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</row>
    <row r="110" spans="1:250" s="1" customFormat="1">
      <c r="A110" s="44"/>
      <c r="B110" s="61" t="s">
        <v>307</v>
      </c>
      <c r="C110" s="55" t="s">
        <v>213</v>
      </c>
      <c r="D110" s="74" t="s">
        <v>553</v>
      </c>
      <c r="E110" s="74">
        <v>0</v>
      </c>
      <c r="F110" s="11"/>
      <c r="G110" s="17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</row>
    <row r="111" spans="1:250" s="1" customFormat="1" ht="30">
      <c r="A111" s="44"/>
      <c r="B111" s="61" t="s">
        <v>308</v>
      </c>
      <c r="C111" s="55" t="s">
        <v>213</v>
      </c>
      <c r="D111" s="74" t="s">
        <v>553</v>
      </c>
      <c r="E111" s="74">
        <v>0</v>
      </c>
      <c r="F111" s="11"/>
      <c r="G111" s="17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</row>
    <row r="112" spans="1:250" s="1" customFormat="1" ht="75">
      <c r="A112" s="44"/>
      <c r="B112" s="61" t="s">
        <v>551</v>
      </c>
      <c r="C112" s="55" t="s">
        <v>213</v>
      </c>
      <c r="D112" s="74" t="s">
        <v>554</v>
      </c>
      <c r="E112" s="74">
        <v>0</v>
      </c>
      <c r="F112" s="11"/>
      <c r="G112" s="17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</row>
    <row r="113" spans="1:250" s="1" customFormat="1" ht="45">
      <c r="A113" s="44"/>
      <c r="B113" s="61" t="s">
        <v>309</v>
      </c>
      <c r="C113" s="55" t="s">
        <v>213</v>
      </c>
      <c r="D113" s="55">
        <v>100</v>
      </c>
      <c r="E113" s="55">
        <v>100</v>
      </c>
      <c r="F113" s="11"/>
      <c r="G113" s="17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</row>
    <row r="114" spans="1:250" s="1" customFormat="1" ht="19.5" customHeight="1">
      <c r="A114" s="44"/>
      <c r="B114" s="61" t="s">
        <v>248</v>
      </c>
      <c r="C114" s="55" t="s">
        <v>213</v>
      </c>
      <c r="D114" s="55">
        <v>26.3</v>
      </c>
      <c r="E114" s="55">
        <v>9.9</v>
      </c>
      <c r="F114" s="11"/>
      <c r="G114" s="17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</row>
    <row r="115" spans="1:250" s="1" customFormat="1" ht="18.75" customHeight="1">
      <c r="A115" s="44"/>
      <c r="B115" s="61" t="s">
        <v>249</v>
      </c>
      <c r="C115" s="55" t="s">
        <v>213</v>
      </c>
      <c r="D115" s="55">
        <v>20.7</v>
      </c>
      <c r="E115" s="55">
        <v>11.6</v>
      </c>
      <c r="F115" s="11"/>
      <c r="G115" s="17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</row>
    <row r="116" spans="1:250" s="1" customFormat="1" ht="42.75" customHeight="1">
      <c r="A116" s="44"/>
      <c r="B116" s="61" t="s">
        <v>258</v>
      </c>
      <c r="C116" s="55" t="s">
        <v>259</v>
      </c>
      <c r="D116" s="55">
        <v>11.6</v>
      </c>
      <c r="E116" s="55">
        <v>11.8</v>
      </c>
      <c r="F116" s="11"/>
      <c r="G116" s="17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</row>
    <row r="117" spans="1:250" s="1" customFormat="1" ht="44.25" customHeight="1">
      <c r="A117" s="44"/>
      <c r="B117" s="61" t="s">
        <v>260</v>
      </c>
      <c r="C117" s="55" t="s">
        <v>259</v>
      </c>
      <c r="D117" s="55">
        <v>8</v>
      </c>
      <c r="E117" s="55">
        <v>9.5</v>
      </c>
      <c r="F117" s="11"/>
      <c r="G117" s="17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</row>
    <row r="118" spans="1:250" s="1" customFormat="1" ht="33.75" customHeight="1">
      <c r="A118" s="44"/>
      <c r="B118" s="61" t="s">
        <v>261</v>
      </c>
      <c r="C118" s="55" t="s">
        <v>262</v>
      </c>
      <c r="D118" s="55">
        <v>10.8</v>
      </c>
      <c r="E118" s="55">
        <v>10.8</v>
      </c>
      <c r="F118" s="11"/>
      <c r="G118" s="17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</row>
    <row r="119" spans="1:250" s="1" customFormat="1" ht="28.5" customHeight="1">
      <c r="A119" s="44"/>
      <c r="B119" s="61" t="s">
        <v>555</v>
      </c>
      <c r="C119" s="55" t="s">
        <v>750</v>
      </c>
      <c r="D119" s="55">
        <v>45.99</v>
      </c>
      <c r="E119" s="55">
        <v>49.7</v>
      </c>
      <c r="F119" s="11"/>
      <c r="G119" s="17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  <c r="IP119" s="13"/>
    </row>
    <row r="120" spans="1:250" s="1" customFormat="1" ht="31.5" customHeight="1">
      <c r="A120" s="44"/>
      <c r="B120" s="28" t="s">
        <v>298</v>
      </c>
      <c r="C120" s="19" t="s">
        <v>300</v>
      </c>
      <c r="D120" s="19">
        <v>20</v>
      </c>
      <c r="E120" s="19">
        <v>20</v>
      </c>
      <c r="F120" s="11"/>
      <c r="G120" s="17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</row>
    <row r="121" spans="1:250" s="1" customFormat="1" ht="15.75" customHeight="1">
      <c r="A121" s="44"/>
      <c r="B121" s="53" t="s">
        <v>299</v>
      </c>
      <c r="C121" s="55" t="s">
        <v>213</v>
      </c>
      <c r="D121" s="55">
        <v>25</v>
      </c>
      <c r="E121" s="55">
        <v>25</v>
      </c>
      <c r="F121" s="11"/>
      <c r="G121" s="17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</row>
    <row r="122" spans="1:250" s="1" customFormat="1" ht="30">
      <c r="A122" s="44"/>
      <c r="B122" s="61" t="s">
        <v>301</v>
      </c>
      <c r="C122" s="55" t="s">
        <v>213</v>
      </c>
      <c r="D122" s="55">
        <v>7</v>
      </c>
      <c r="E122" s="55">
        <v>7</v>
      </c>
      <c r="F122" s="11"/>
      <c r="G122" s="17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</row>
    <row r="123" spans="1:250" s="1" customFormat="1" ht="30">
      <c r="A123" s="44"/>
      <c r="B123" s="61" t="s">
        <v>302</v>
      </c>
      <c r="C123" s="55" t="s">
        <v>25</v>
      </c>
      <c r="D123" s="55">
        <v>40</v>
      </c>
      <c r="E123" s="55">
        <v>40</v>
      </c>
      <c r="F123" s="11"/>
      <c r="G123" s="17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</row>
    <row r="124" spans="1:250" s="1" customFormat="1" ht="15.75" customHeight="1">
      <c r="A124" s="57">
        <v>3</v>
      </c>
      <c r="B124" s="222" t="s">
        <v>569</v>
      </c>
      <c r="C124" s="222"/>
      <c r="D124" s="222"/>
      <c r="E124" s="222"/>
      <c r="F124" s="222"/>
      <c r="G124" s="222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</row>
    <row r="125" spans="1:250" s="1" customFormat="1" ht="39">
      <c r="A125" s="63"/>
      <c r="B125" s="67" t="s">
        <v>62</v>
      </c>
      <c r="C125" s="62" t="s">
        <v>10</v>
      </c>
      <c r="D125" s="62">
        <v>38</v>
      </c>
      <c r="E125" s="68">
        <v>32.53</v>
      </c>
      <c r="F125" s="11">
        <f>E125/D125*100</f>
        <v>85.60526315789474</v>
      </c>
      <c r="G125" s="22" t="s">
        <v>64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</row>
    <row r="126" spans="1:250" s="1" customFormat="1" ht="30">
      <c r="A126" s="44"/>
      <c r="B126" s="67" t="s">
        <v>63</v>
      </c>
      <c r="C126" s="62" t="s">
        <v>10</v>
      </c>
      <c r="D126" s="62">
        <v>32.5</v>
      </c>
      <c r="E126" s="68">
        <v>31.96</v>
      </c>
      <c r="F126" s="11">
        <f>E126/D126*100</f>
        <v>98.338461538461544</v>
      </c>
      <c r="G126" s="10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</row>
    <row r="127" spans="1:250" s="1" customFormat="1" ht="30">
      <c r="A127" s="44"/>
      <c r="B127" s="67" t="s">
        <v>65</v>
      </c>
      <c r="C127" s="62" t="s">
        <v>10</v>
      </c>
      <c r="D127" s="62">
        <v>65</v>
      </c>
      <c r="E127" s="68">
        <v>68.239999999999995</v>
      </c>
      <c r="F127" s="11">
        <f t="shared" ref="F127:F139" si="1">E127/D127*100</f>
        <v>104.98461538461538</v>
      </c>
      <c r="G127" s="10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</row>
    <row r="128" spans="1:250" s="1" customFormat="1" ht="30">
      <c r="A128" s="44"/>
      <c r="B128" s="67" t="s">
        <v>66</v>
      </c>
      <c r="C128" s="62" t="s">
        <v>27</v>
      </c>
      <c r="D128" s="62">
        <v>205</v>
      </c>
      <c r="E128" s="62">
        <v>205</v>
      </c>
      <c r="F128" s="11">
        <f t="shared" si="1"/>
        <v>100</v>
      </c>
      <c r="G128" s="10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</row>
    <row r="129" spans="1:250" s="1" customFormat="1" ht="45">
      <c r="A129" s="44"/>
      <c r="B129" s="67" t="s">
        <v>556</v>
      </c>
      <c r="C129" s="62" t="s">
        <v>10</v>
      </c>
      <c r="D129" s="62">
        <v>41</v>
      </c>
      <c r="E129" s="68">
        <v>41</v>
      </c>
      <c r="F129" s="11">
        <f t="shared" si="1"/>
        <v>100</v>
      </c>
      <c r="G129" s="10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</row>
    <row r="130" spans="1:250" s="1" customFormat="1" ht="34.5" customHeight="1">
      <c r="A130" s="44"/>
      <c r="B130" s="67" t="s">
        <v>68</v>
      </c>
      <c r="C130" s="62" t="s">
        <v>10</v>
      </c>
      <c r="D130" s="62">
        <v>19.2</v>
      </c>
      <c r="E130" s="68">
        <v>21.38</v>
      </c>
      <c r="F130" s="11">
        <f t="shared" si="1"/>
        <v>111.35416666666667</v>
      </c>
      <c r="G130" s="10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</row>
    <row r="131" spans="1:250" s="1" customFormat="1" ht="39">
      <c r="A131" s="44"/>
      <c r="B131" s="67" t="s">
        <v>69</v>
      </c>
      <c r="C131" s="62" t="s">
        <v>10</v>
      </c>
      <c r="D131" s="62">
        <v>60</v>
      </c>
      <c r="E131" s="68">
        <v>61.01</v>
      </c>
      <c r="F131" s="11">
        <f t="shared" si="1"/>
        <v>101.68333333333332</v>
      </c>
      <c r="G131" s="22" t="s">
        <v>71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</row>
    <row r="132" spans="1:250" s="1" customFormat="1" ht="45">
      <c r="A132" s="44"/>
      <c r="B132" s="67" t="s">
        <v>70</v>
      </c>
      <c r="C132" s="62" t="s">
        <v>10</v>
      </c>
      <c r="D132" s="62">
        <v>11.3</v>
      </c>
      <c r="E132" s="68">
        <v>7.78</v>
      </c>
      <c r="F132" s="11">
        <f t="shared" si="1"/>
        <v>68.849557522123888</v>
      </c>
      <c r="G132" s="10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</row>
    <row r="133" spans="1:250" s="1" customFormat="1" ht="48.75" customHeight="1">
      <c r="A133" s="44"/>
      <c r="B133" s="67" t="s">
        <v>72</v>
      </c>
      <c r="C133" s="62" t="s">
        <v>10</v>
      </c>
      <c r="D133" s="62">
        <v>23.5</v>
      </c>
      <c r="E133" s="62">
        <v>23.9</v>
      </c>
      <c r="F133" s="11">
        <f t="shared" si="1"/>
        <v>101.70212765957447</v>
      </c>
      <c r="G133" s="10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</row>
    <row r="134" spans="1:250" s="1" customFormat="1" ht="35.25" customHeight="1">
      <c r="A134" s="44"/>
      <c r="B134" s="67" t="s">
        <v>73</v>
      </c>
      <c r="C134" s="62" t="s">
        <v>74</v>
      </c>
      <c r="D134" s="62">
        <v>322</v>
      </c>
      <c r="E134" s="62">
        <v>416</v>
      </c>
      <c r="F134" s="11">
        <f t="shared" si="1"/>
        <v>129.19254658385094</v>
      </c>
      <c r="G134" s="1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</row>
    <row r="135" spans="1:250" s="1" customFormat="1" ht="32.25" customHeight="1">
      <c r="A135" s="44"/>
      <c r="B135" s="67" t="s">
        <v>558</v>
      </c>
      <c r="C135" s="62" t="s">
        <v>10</v>
      </c>
      <c r="D135" s="62">
        <v>40</v>
      </c>
      <c r="E135" s="68">
        <v>52.3</v>
      </c>
      <c r="F135" s="11">
        <f t="shared" si="1"/>
        <v>130.75</v>
      </c>
      <c r="G135" s="10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</row>
    <row r="136" spans="1:250" s="1" customFormat="1" ht="45">
      <c r="A136" s="44"/>
      <c r="B136" s="67" t="s">
        <v>559</v>
      </c>
      <c r="C136" s="62" t="s">
        <v>67</v>
      </c>
      <c r="D136" s="62">
        <v>11.73</v>
      </c>
      <c r="E136" s="68">
        <v>11.73</v>
      </c>
      <c r="F136" s="11">
        <f t="shared" si="1"/>
        <v>100</v>
      </c>
      <c r="G136" s="10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</row>
    <row r="137" spans="1:250" s="1" customFormat="1" ht="16.5" customHeight="1">
      <c r="A137" s="44"/>
      <c r="B137" s="67" t="s">
        <v>560</v>
      </c>
      <c r="C137" s="62" t="s">
        <v>13</v>
      </c>
      <c r="D137" s="62">
        <v>1500</v>
      </c>
      <c r="E137" s="68">
        <v>1520</v>
      </c>
      <c r="F137" s="11">
        <f t="shared" si="1"/>
        <v>101.33333333333334</v>
      </c>
      <c r="G137" s="10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  <c r="IP137" s="13"/>
    </row>
    <row r="138" spans="1:250" s="1" customFormat="1" ht="30">
      <c r="A138" s="44"/>
      <c r="B138" s="67" t="s">
        <v>561</v>
      </c>
      <c r="C138" s="62" t="s">
        <v>67</v>
      </c>
      <c r="D138" s="62">
        <v>16</v>
      </c>
      <c r="E138" s="68">
        <v>16</v>
      </c>
      <c r="F138" s="11">
        <f t="shared" si="1"/>
        <v>100</v>
      </c>
      <c r="G138" s="10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</row>
    <row r="139" spans="1:250" s="1" customFormat="1" ht="45">
      <c r="A139" s="44"/>
      <c r="B139" s="67" t="s">
        <v>562</v>
      </c>
      <c r="C139" s="62" t="s">
        <v>10</v>
      </c>
      <c r="D139" s="62">
        <v>9.5</v>
      </c>
      <c r="E139" s="68">
        <v>9.5</v>
      </c>
      <c r="F139" s="11">
        <f t="shared" si="1"/>
        <v>100</v>
      </c>
      <c r="G139" s="10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</row>
    <row r="140" spans="1:250" s="1" customFormat="1" ht="30">
      <c r="A140" s="44"/>
      <c r="B140" s="67" t="s">
        <v>563</v>
      </c>
      <c r="C140" s="62" t="s">
        <v>10</v>
      </c>
      <c r="D140" s="62">
        <v>8</v>
      </c>
      <c r="E140" s="68">
        <v>9.1</v>
      </c>
      <c r="F140" s="11"/>
      <c r="G140" s="10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  <c r="IO140" s="13"/>
      <c r="IP140" s="13"/>
    </row>
    <row r="141" spans="1:250" s="1" customFormat="1" ht="30">
      <c r="A141" s="44"/>
      <c r="B141" s="67" t="s">
        <v>29</v>
      </c>
      <c r="C141" s="62" t="s">
        <v>10</v>
      </c>
      <c r="D141" s="62">
        <v>100</v>
      </c>
      <c r="E141" s="68">
        <v>92.98</v>
      </c>
      <c r="F141" s="11"/>
      <c r="G141" s="10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  <c r="IP141" s="13"/>
    </row>
    <row r="142" spans="1:250" s="1" customFormat="1" ht="30">
      <c r="A142" s="44"/>
      <c r="B142" s="67" t="s">
        <v>564</v>
      </c>
      <c r="C142" s="62" t="s">
        <v>10</v>
      </c>
      <c r="D142" s="62">
        <v>3</v>
      </c>
      <c r="E142" s="68">
        <v>0</v>
      </c>
      <c r="F142" s="11"/>
      <c r="G142" s="10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  <c r="IP142" s="13"/>
    </row>
    <row r="143" spans="1:250" s="1" customFormat="1" ht="45">
      <c r="A143" s="44"/>
      <c r="B143" s="67" t="s">
        <v>565</v>
      </c>
      <c r="C143" s="62" t="s">
        <v>10</v>
      </c>
      <c r="D143" s="62">
        <v>85</v>
      </c>
      <c r="E143" s="69">
        <v>111</v>
      </c>
      <c r="F143" s="11"/>
      <c r="G143" s="10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</row>
    <row r="144" spans="1:250" s="1" customFormat="1" ht="90">
      <c r="A144" s="44"/>
      <c r="B144" s="67" t="s">
        <v>545</v>
      </c>
      <c r="C144" s="62" t="s">
        <v>10</v>
      </c>
      <c r="D144" s="62">
        <v>15</v>
      </c>
      <c r="E144" s="69">
        <v>0</v>
      </c>
      <c r="F144" s="11"/>
      <c r="G144" s="10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</row>
    <row r="145" spans="1:250" s="1" customFormat="1" ht="75">
      <c r="A145" s="44"/>
      <c r="B145" s="67" t="s">
        <v>566</v>
      </c>
      <c r="C145" s="62" t="s">
        <v>10</v>
      </c>
      <c r="D145" s="62">
        <v>100</v>
      </c>
      <c r="E145" s="69">
        <v>100</v>
      </c>
      <c r="F145" s="11"/>
      <c r="G145" s="10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  <c r="IP145" s="13"/>
    </row>
    <row r="146" spans="1:250" s="1" customFormat="1" ht="45">
      <c r="A146" s="44"/>
      <c r="B146" s="67" t="s">
        <v>530</v>
      </c>
      <c r="C146" s="62" t="s">
        <v>10</v>
      </c>
      <c r="D146" s="62">
        <v>82</v>
      </c>
      <c r="E146" s="69">
        <v>100</v>
      </c>
      <c r="F146" s="11"/>
      <c r="G146" s="10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</row>
    <row r="147" spans="1:250" s="1" customFormat="1" ht="30">
      <c r="A147" s="44"/>
      <c r="B147" s="67" t="s">
        <v>531</v>
      </c>
      <c r="C147" s="62" t="s">
        <v>532</v>
      </c>
      <c r="D147" s="62" t="s">
        <v>195</v>
      </c>
      <c r="E147" s="69">
        <v>15</v>
      </c>
      <c r="F147" s="11"/>
      <c r="G147" s="10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  <c r="IM147" s="13"/>
      <c r="IN147" s="13"/>
      <c r="IO147" s="13"/>
      <c r="IP147" s="13"/>
    </row>
    <row r="148" spans="1:250" s="1" customFormat="1">
      <c r="A148" s="57">
        <v>4</v>
      </c>
      <c r="B148" s="222" t="s">
        <v>567</v>
      </c>
      <c r="C148" s="222"/>
      <c r="D148" s="222"/>
      <c r="E148" s="222"/>
      <c r="F148" s="222"/>
      <c r="G148" s="222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</row>
    <row r="149" spans="1:250" s="1" customFormat="1" ht="60">
      <c r="A149" s="44"/>
      <c r="B149" s="27" t="s">
        <v>31</v>
      </c>
      <c r="C149" s="74" t="s">
        <v>10</v>
      </c>
      <c r="D149" s="74">
        <v>100</v>
      </c>
      <c r="E149" s="74">
        <v>100</v>
      </c>
      <c r="F149" s="11">
        <f>E149/D149*100</f>
        <v>100</v>
      </c>
      <c r="G149" s="18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</row>
    <row r="150" spans="1:250" s="1" customFormat="1" ht="45">
      <c r="A150" s="12"/>
      <c r="B150" s="139" t="s">
        <v>32</v>
      </c>
      <c r="C150" s="132" t="s">
        <v>10</v>
      </c>
      <c r="D150" s="133">
        <v>3.8</v>
      </c>
      <c r="E150" s="134">
        <v>0.4</v>
      </c>
      <c r="F150" s="65">
        <f>F163</f>
        <v>100</v>
      </c>
      <c r="G150" s="66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</row>
    <row r="151" spans="1:250" s="1" customFormat="1" ht="45">
      <c r="A151" s="12"/>
      <c r="B151" s="140" t="s">
        <v>33</v>
      </c>
      <c r="C151" s="135" t="s">
        <v>10</v>
      </c>
      <c r="D151" s="136">
        <v>84</v>
      </c>
      <c r="E151" s="137">
        <v>82.7</v>
      </c>
      <c r="F151" s="11">
        <f t="shared" ref="F151:F196" si="2">E151/D151*100</f>
        <v>98.452380952380963</v>
      </c>
      <c r="G151" s="18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  <c r="IP151" s="13"/>
    </row>
    <row r="152" spans="1:250" s="1" customFormat="1" ht="30">
      <c r="A152" s="12"/>
      <c r="B152" s="140" t="s">
        <v>34</v>
      </c>
      <c r="C152" s="135" t="s">
        <v>10</v>
      </c>
      <c r="D152" s="136">
        <v>89.7</v>
      </c>
      <c r="E152" s="137">
        <v>89.3</v>
      </c>
      <c r="F152" s="11">
        <f t="shared" si="2"/>
        <v>99.55406911928651</v>
      </c>
      <c r="G152" s="22" t="s">
        <v>37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</row>
    <row r="153" spans="1:250" s="1" customFormat="1" ht="75">
      <c r="A153" s="12"/>
      <c r="B153" s="140" t="s">
        <v>877</v>
      </c>
      <c r="C153" s="135" t="s">
        <v>10</v>
      </c>
      <c r="D153" s="136">
        <v>52</v>
      </c>
      <c r="E153" s="136">
        <v>64</v>
      </c>
      <c r="F153" s="11">
        <f t="shared" si="2"/>
        <v>123.07692307692308</v>
      </c>
      <c r="G153" s="18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</row>
    <row r="154" spans="1:250" s="1" customFormat="1" ht="45">
      <c r="A154" s="12"/>
      <c r="B154" s="140" t="s">
        <v>35</v>
      </c>
      <c r="C154" s="135" t="s">
        <v>10</v>
      </c>
      <c r="D154" s="136">
        <v>0.4</v>
      </c>
      <c r="E154" s="138">
        <v>0.66</v>
      </c>
      <c r="F154" s="11">
        <f>D154/E154*100</f>
        <v>60.606060606060609</v>
      </c>
      <c r="G154" s="18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</row>
    <row r="155" spans="1:250" s="1" customFormat="1" ht="30">
      <c r="A155" s="12"/>
      <c r="B155" s="140" t="s">
        <v>36</v>
      </c>
      <c r="C155" s="135" t="s">
        <v>10</v>
      </c>
      <c r="D155" s="136">
        <v>3.8</v>
      </c>
      <c r="E155" s="137">
        <v>0.4</v>
      </c>
      <c r="F155" s="11">
        <f t="shared" si="2"/>
        <v>10.526315789473685</v>
      </c>
      <c r="G155" s="18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</row>
    <row r="156" spans="1:250" s="1" customFormat="1" ht="30">
      <c r="A156" s="12"/>
      <c r="B156" s="140" t="s">
        <v>38</v>
      </c>
      <c r="C156" s="135" t="s">
        <v>10</v>
      </c>
      <c r="D156" s="136">
        <v>27.1</v>
      </c>
      <c r="E156" s="136">
        <v>42.5</v>
      </c>
      <c r="F156" s="11">
        <f t="shared" si="2"/>
        <v>156.82656826568265</v>
      </c>
      <c r="G156" s="18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</row>
    <row r="157" spans="1:250" s="1" customFormat="1" ht="45">
      <c r="A157" s="12"/>
      <c r="B157" s="140" t="s">
        <v>39</v>
      </c>
      <c r="C157" s="135" t="s">
        <v>10</v>
      </c>
      <c r="D157" s="136">
        <v>100</v>
      </c>
      <c r="E157" s="136">
        <v>100</v>
      </c>
      <c r="F157" s="11">
        <f t="shared" si="2"/>
        <v>100</v>
      </c>
      <c r="G157" s="18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  <c r="IP157" s="13"/>
    </row>
    <row r="158" spans="1:250" s="1" customFormat="1" ht="60.75" customHeight="1">
      <c r="A158" s="12"/>
      <c r="B158" s="140" t="s">
        <v>570</v>
      </c>
      <c r="C158" s="135" t="s">
        <v>10</v>
      </c>
      <c r="D158" s="136">
        <v>30</v>
      </c>
      <c r="E158" s="136">
        <v>94.8</v>
      </c>
      <c r="F158" s="11">
        <f t="shared" si="2"/>
        <v>315.99999999999994</v>
      </c>
      <c r="G158" s="22" t="s">
        <v>40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</row>
    <row r="159" spans="1:250" s="1" customFormat="1" ht="50.25" customHeight="1">
      <c r="A159" s="12"/>
      <c r="B159" s="140" t="s">
        <v>571</v>
      </c>
      <c r="C159" s="135" t="s">
        <v>10</v>
      </c>
      <c r="D159" s="141">
        <v>7.0000000000000007E-2</v>
      </c>
      <c r="E159" s="138">
        <v>7.0000000000000007E-2</v>
      </c>
      <c r="F159" s="11">
        <f t="shared" si="2"/>
        <v>100</v>
      </c>
      <c r="G159" s="22" t="s">
        <v>41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</row>
    <row r="160" spans="1:250" s="1" customFormat="1" ht="46.5" customHeight="1">
      <c r="A160" s="12"/>
      <c r="B160" s="140" t="s">
        <v>572</v>
      </c>
      <c r="C160" s="135" t="s">
        <v>10</v>
      </c>
      <c r="D160" s="136">
        <v>100</v>
      </c>
      <c r="E160" s="142">
        <v>100.3</v>
      </c>
      <c r="F160" s="11">
        <f t="shared" si="2"/>
        <v>100.29999999999998</v>
      </c>
      <c r="G160" s="22" t="s">
        <v>161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</row>
    <row r="161" spans="1:250" s="1" customFormat="1" ht="45">
      <c r="A161" s="12"/>
      <c r="B161" s="140" t="s">
        <v>573</v>
      </c>
      <c r="C161" s="143" t="s">
        <v>10</v>
      </c>
      <c r="D161" s="141">
        <v>1.65</v>
      </c>
      <c r="E161" s="144">
        <v>1.46</v>
      </c>
      <c r="F161" s="11">
        <f t="shared" si="2"/>
        <v>88.484848484848484</v>
      </c>
      <c r="G161" s="18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</row>
    <row r="162" spans="1:250" s="1" customFormat="1" ht="30">
      <c r="A162" s="12"/>
      <c r="B162" s="118" t="s">
        <v>574</v>
      </c>
      <c r="C162" s="135" t="s">
        <v>10</v>
      </c>
      <c r="D162" s="136">
        <v>58.3</v>
      </c>
      <c r="E162" s="137">
        <v>57.7</v>
      </c>
      <c r="F162" s="11">
        <f t="shared" si="2"/>
        <v>98.970840480274447</v>
      </c>
      <c r="G162" s="18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</row>
    <row r="163" spans="1:250" s="1" customFormat="1">
      <c r="A163" s="12"/>
      <c r="B163" s="123" t="s">
        <v>42</v>
      </c>
      <c r="C163" s="119" t="s">
        <v>10</v>
      </c>
      <c r="D163" s="120">
        <v>100</v>
      </c>
      <c r="E163" s="121">
        <v>100</v>
      </c>
      <c r="F163" s="11">
        <f t="shared" si="2"/>
        <v>100</v>
      </c>
      <c r="G163" s="18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</row>
    <row r="164" spans="1:250" s="1" customFormat="1">
      <c r="A164" s="12"/>
      <c r="B164" s="123" t="s">
        <v>43</v>
      </c>
      <c r="C164" s="119" t="s">
        <v>10</v>
      </c>
      <c r="D164" s="120">
        <v>28.8</v>
      </c>
      <c r="E164" s="121">
        <v>29.5</v>
      </c>
      <c r="F164" s="11">
        <f t="shared" si="2"/>
        <v>102.43055555555556</v>
      </c>
      <c r="G164" s="18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  <c r="IP164" s="13"/>
    </row>
    <row r="165" spans="1:250" s="1" customFormat="1" ht="45">
      <c r="A165" s="12"/>
      <c r="B165" s="118" t="s">
        <v>44</v>
      </c>
      <c r="C165" s="135" t="s">
        <v>10</v>
      </c>
      <c r="D165" s="136">
        <v>100</v>
      </c>
      <c r="E165" s="142">
        <v>100</v>
      </c>
      <c r="F165" s="11">
        <f t="shared" si="2"/>
        <v>100</v>
      </c>
      <c r="G165" s="18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</row>
    <row r="166" spans="1:250" s="1" customFormat="1" ht="47.25" customHeight="1">
      <c r="A166" s="12"/>
      <c r="B166" s="118" t="s">
        <v>45</v>
      </c>
      <c r="C166" s="135" t="s">
        <v>10</v>
      </c>
      <c r="D166" s="136">
        <v>100</v>
      </c>
      <c r="E166" s="142">
        <v>100.1</v>
      </c>
      <c r="F166" s="11">
        <f t="shared" si="2"/>
        <v>100.1</v>
      </c>
      <c r="G166" s="18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</row>
    <row r="167" spans="1:250" s="1" customFormat="1" ht="30">
      <c r="A167" s="12"/>
      <c r="B167" s="118" t="s">
        <v>575</v>
      </c>
      <c r="C167" s="135" t="s">
        <v>10</v>
      </c>
      <c r="D167" s="136">
        <v>20</v>
      </c>
      <c r="E167" s="137">
        <v>21.3</v>
      </c>
      <c r="F167" s="11">
        <f t="shared" si="2"/>
        <v>106.5</v>
      </c>
      <c r="G167" s="18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</row>
    <row r="168" spans="1:250" s="1" customFormat="1" ht="45">
      <c r="A168" s="12"/>
      <c r="B168" s="118" t="s">
        <v>46</v>
      </c>
      <c r="C168" s="135" t="s">
        <v>10</v>
      </c>
      <c r="D168" s="136">
        <v>10</v>
      </c>
      <c r="E168" s="142">
        <v>24.3</v>
      </c>
      <c r="F168" s="11">
        <f t="shared" si="2"/>
        <v>243.00000000000003</v>
      </c>
      <c r="G168" s="18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</row>
    <row r="169" spans="1:250" s="1" customFormat="1" ht="45">
      <c r="A169" s="12"/>
      <c r="B169" s="118" t="s">
        <v>576</v>
      </c>
      <c r="C169" s="135" t="s">
        <v>10</v>
      </c>
      <c r="D169" s="136">
        <v>65.7</v>
      </c>
      <c r="E169" s="136">
        <v>67.099999999999994</v>
      </c>
      <c r="F169" s="11">
        <f t="shared" si="2"/>
        <v>102.13089802130897</v>
      </c>
      <c r="G169" s="18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</row>
    <row r="170" spans="1:250" s="1" customFormat="1">
      <c r="A170" s="12"/>
      <c r="B170" s="123" t="s">
        <v>577</v>
      </c>
      <c r="C170" s="135" t="s">
        <v>10</v>
      </c>
      <c r="D170" s="136">
        <v>7.1</v>
      </c>
      <c r="E170" s="136">
        <v>8.4</v>
      </c>
      <c r="F170" s="11"/>
      <c r="G170" s="18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  <c r="IN170" s="13"/>
      <c r="IO170" s="13"/>
      <c r="IP170" s="13"/>
    </row>
    <row r="171" spans="1:250" s="1" customFormat="1">
      <c r="A171" s="12"/>
      <c r="B171" s="148" t="s">
        <v>578</v>
      </c>
      <c r="C171" s="135" t="s">
        <v>10</v>
      </c>
      <c r="D171" s="136">
        <v>9.3000000000000007</v>
      </c>
      <c r="E171" s="136">
        <v>9.4</v>
      </c>
      <c r="F171" s="11">
        <f t="shared" si="2"/>
        <v>101.0752688172043</v>
      </c>
      <c r="G171" s="18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</row>
    <row r="172" spans="1:250" s="1" customFormat="1" ht="45">
      <c r="A172" s="12"/>
      <c r="B172" s="140" t="s">
        <v>579</v>
      </c>
      <c r="C172" s="135" t="s">
        <v>10</v>
      </c>
      <c r="D172" s="136">
        <v>40</v>
      </c>
      <c r="E172" s="142">
        <v>43.9</v>
      </c>
      <c r="F172" s="11">
        <f t="shared" si="2"/>
        <v>109.74999999999999</v>
      </c>
      <c r="G172" s="18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  <c r="IP172" s="13"/>
    </row>
    <row r="173" spans="1:250" s="1" customFormat="1" ht="30">
      <c r="A173" s="12"/>
      <c r="B173" s="140" t="s">
        <v>47</v>
      </c>
      <c r="C173" s="135" t="s">
        <v>13</v>
      </c>
      <c r="D173" s="145">
        <v>150</v>
      </c>
      <c r="E173" s="146">
        <v>98</v>
      </c>
      <c r="F173" s="11">
        <f t="shared" si="2"/>
        <v>65.333333333333329</v>
      </c>
      <c r="G173" s="18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</row>
    <row r="174" spans="1:250" s="1" customFormat="1" ht="30">
      <c r="A174" s="12"/>
      <c r="B174" s="149" t="s">
        <v>48</v>
      </c>
      <c r="C174" s="135" t="s">
        <v>13</v>
      </c>
      <c r="D174" s="147">
        <v>70</v>
      </c>
      <c r="E174" s="146">
        <v>85</v>
      </c>
      <c r="F174" s="11">
        <f t="shared" si="2"/>
        <v>121.42857142857142</v>
      </c>
      <c r="G174" s="22" t="s">
        <v>49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  <c r="IP174" s="13"/>
    </row>
    <row r="175" spans="1:250" s="1" customFormat="1" ht="45">
      <c r="A175" s="12"/>
      <c r="B175" s="140" t="s">
        <v>580</v>
      </c>
      <c r="C175" s="135" t="s">
        <v>10</v>
      </c>
      <c r="D175" s="136">
        <v>88.7</v>
      </c>
      <c r="E175" s="142">
        <v>92.7</v>
      </c>
      <c r="F175" s="11">
        <f t="shared" si="2"/>
        <v>104.50958286358511</v>
      </c>
      <c r="G175" s="18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  <c r="IL175" s="13"/>
      <c r="IM175" s="13"/>
      <c r="IN175" s="13"/>
      <c r="IO175" s="13"/>
      <c r="IP175" s="13"/>
    </row>
    <row r="176" spans="1:250" s="1" customFormat="1" ht="45">
      <c r="A176" s="12"/>
      <c r="B176" s="140" t="s">
        <v>581</v>
      </c>
      <c r="C176" s="135" t="s">
        <v>10</v>
      </c>
      <c r="D176" s="136">
        <v>77</v>
      </c>
      <c r="E176" s="136">
        <v>77</v>
      </c>
      <c r="F176" s="11">
        <f t="shared" si="2"/>
        <v>100</v>
      </c>
      <c r="G176" s="18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  <c r="HF176" s="13"/>
      <c r="HG176" s="13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  <c r="IM176" s="13"/>
      <c r="IN176" s="13"/>
      <c r="IO176" s="13"/>
      <c r="IP176" s="13"/>
    </row>
    <row r="177" spans="1:250" s="1" customFormat="1" ht="30">
      <c r="A177" s="12"/>
      <c r="B177" s="140" t="s">
        <v>50</v>
      </c>
      <c r="C177" s="135" t="s">
        <v>582</v>
      </c>
      <c r="D177" s="145">
        <v>27432</v>
      </c>
      <c r="E177" s="150">
        <f>21372-5912+8679+1247</f>
        <v>25386</v>
      </c>
      <c r="F177" s="11">
        <f t="shared" si="2"/>
        <v>92.541557305336823</v>
      </c>
      <c r="G177" s="18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  <c r="IM177" s="13"/>
      <c r="IN177" s="13"/>
      <c r="IO177" s="13"/>
      <c r="IP177" s="13"/>
    </row>
    <row r="178" spans="1:250" s="1" customFormat="1" ht="45">
      <c r="A178" s="12"/>
      <c r="B178" s="140" t="s">
        <v>583</v>
      </c>
      <c r="C178" s="135" t="s">
        <v>10</v>
      </c>
      <c r="D178" s="136">
        <v>100</v>
      </c>
      <c r="E178" s="136">
        <v>22.2</v>
      </c>
      <c r="F178" s="11">
        <f t="shared" si="2"/>
        <v>22.2</v>
      </c>
      <c r="G178" s="22" t="s">
        <v>55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  <c r="HF178" s="13"/>
      <c r="HG178" s="13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  <c r="IM178" s="13"/>
      <c r="IN178" s="13"/>
      <c r="IO178" s="13"/>
      <c r="IP178" s="13"/>
    </row>
    <row r="179" spans="1:250" s="1" customFormat="1" ht="49.5" customHeight="1">
      <c r="A179" s="12"/>
      <c r="B179" s="140" t="s">
        <v>51</v>
      </c>
      <c r="C179" s="135" t="s">
        <v>10</v>
      </c>
      <c r="D179" s="145">
        <v>52</v>
      </c>
      <c r="E179" s="145">
        <v>64</v>
      </c>
      <c r="F179" s="11">
        <f t="shared" si="2"/>
        <v>123.07692307692308</v>
      </c>
      <c r="G179" s="22" t="s">
        <v>162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  <c r="IM179" s="13"/>
      <c r="IN179" s="13"/>
      <c r="IO179" s="13"/>
      <c r="IP179" s="13"/>
    </row>
    <row r="180" spans="1:250" s="1" customFormat="1" ht="30">
      <c r="A180" s="12"/>
      <c r="B180" s="140" t="s">
        <v>52</v>
      </c>
      <c r="C180" s="135" t="s">
        <v>53</v>
      </c>
      <c r="D180" s="136">
        <v>7</v>
      </c>
      <c r="E180" s="136">
        <v>6</v>
      </c>
      <c r="F180" s="11">
        <f t="shared" si="2"/>
        <v>85.714285714285708</v>
      </c>
      <c r="G180" s="18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  <c r="IM180" s="13"/>
      <c r="IN180" s="13"/>
      <c r="IO180" s="13"/>
      <c r="IP180" s="13"/>
    </row>
    <row r="181" spans="1:250" s="1" customFormat="1" ht="45">
      <c r="A181" s="12"/>
      <c r="B181" s="140" t="s">
        <v>584</v>
      </c>
      <c r="C181" s="135" t="s">
        <v>13</v>
      </c>
      <c r="D181" s="136">
        <v>13.3</v>
      </c>
      <c r="E181" s="136">
        <v>15.5</v>
      </c>
      <c r="F181" s="11">
        <f t="shared" si="2"/>
        <v>116.54135338345864</v>
      </c>
      <c r="G181" s="18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  <c r="IM181" s="13"/>
      <c r="IN181" s="13"/>
      <c r="IO181" s="13"/>
      <c r="IP181" s="13"/>
    </row>
    <row r="182" spans="1:250" s="1" customFormat="1" ht="60">
      <c r="A182" s="12"/>
      <c r="B182" s="140" t="s">
        <v>585</v>
      </c>
      <c r="C182" s="135" t="s">
        <v>10</v>
      </c>
      <c r="D182" s="136">
        <v>97.6</v>
      </c>
      <c r="E182" s="142">
        <v>95.2</v>
      </c>
      <c r="F182" s="11">
        <f t="shared" si="2"/>
        <v>97.54098360655739</v>
      </c>
      <c r="G182" s="18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  <c r="IM182" s="13"/>
      <c r="IN182" s="13"/>
      <c r="IO182" s="13"/>
      <c r="IP182" s="13"/>
    </row>
    <row r="183" spans="1:250" s="1" customFormat="1" ht="63" customHeight="1">
      <c r="A183" s="12"/>
      <c r="B183" s="140" t="s">
        <v>586</v>
      </c>
      <c r="C183" s="135" t="s">
        <v>10</v>
      </c>
      <c r="D183" s="136">
        <v>77</v>
      </c>
      <c r="E183" s="136">
        <v>86.79</v>
      </c>
      <c r="F183" s="11">
        <f t="shared" si="2"/>
        <v>112.71428571428572</v>
      </c>
      <c r="G183" s="22" t="s">
        <v>163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</row>
    <row r="184" spans="1:250" s="1" customFormat="1" ht="30">
      <c r="A184" s="12"/>
      <c r="B184" s="140" t="s">
        <v>54</v>
      </c>
      <c r="C184" s="135" t="s">
        <v>53</v>
      </c>
      <c r="D184" s="136">
        <v>20</v>
      </c>
      <c r="E184" s="151">
        <v>17</v>
      </c>
      <c r="F184" s="11">
        <f t="shared" si="2"/>
        <v>85</v>
      </c>
      <c r="G184" s="18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</row>
    <row r="185" spans="1:250" s="1" customFormat="1" ht="90">
      <c r="A185" s="12"/>
      <c r="B185" s="140" t="s">
        <v>587</v>
      </c>
      <c r="C185" s="135" t="s">
        <v>10</v>
      </c>
      <c r="D185" s="136">
        <v>30</v>
      </c>
      <c r="E185" s="142">
        <v>32.6</v>
      </c>
      <c r="F185" s="11">
        <f t="shared" si="2"/>
        <v>108.66666666666667</v>
      </c>
      <c r="G185" s="18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</row>
    <row r="186" spans="1:250" s="1" customFormat="1" ht="30.75" customHeight="1">
      <c r="A186" s="12"/>
      <c r="B186" s="118" t="s">
        <v>56</v>
      </c>
      <c r="C186" s="135" t="s">
        <v>10</v>
      </c>
      <c r="D186" s="136">
        <v>95</v>
      </c>
      <c r="E186" s="142">
        <v>95</v>
      </c>
      <c r="F186" s="11">
        <f t="shared" si="2"/>
        <v>100</v>
      </c>
      <c r="G186" s="18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</row>
    <row r="187" spans="1:250" s="1" customFormat="1" ht="33" customHeight="1">
      <c r="A187" s="12"/>
      <c r="B187" s="118" t="s">
        <v>57</v>
      </c>
      <c r="C187" s="135" t="s">
        <v>10</v>
      </c>
      <c r="D187" s="136">
        <v>95</v>
      </c>
      <c r="E187" s="142">
        <v>100</v>
      </c>
      <c r="F187" s="11">
        <f t="shared" si="2"/>
        <v>105.26315789473684</v>
      </c>
      <c r="G187" s="18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</row>
    <row r="188" spans="1:250" s="1" customFormat="1" ht="30">
      <c r="A188" s="12"/>
      <c r="B188" s="118" t="s">
        <v>58</v>
      </c>
      <c r="C188" s="135" t="s">
        <v>10</v>
      </c>
      <c r="D188" s="136">
        <v>11</v>
      </c>
      <c r="E188" s="136">
        <v>12.9</v>
      </c>
      <c r="F188" s="11">
        <f t="shared" si="2"/>
        <v>117.27272727272728</v>
      </c>
      <c r="G188" s="18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</row>
    <row r="189" spans="1:250" s="1" customFormat="1" ht="60">
      <c r="A189" s="12"/>
      <c r="B189" s="140" t="s">
        <v>588</v>
      </c>
      <c r="C189" s="135" t="s">
        <v>10</v>
      </c>
      <c r="D189" s="136">
        <v>100</v>
      </c>
      <c r="E189" s="142">
        <v>100</v>
      </c>
      <c r="F189" s="11">
        <f t="shared" si="2"/>
        <v>100</v>
      </c>
      <c r="G189" s="18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</row>
    <row r="190" spans="1:250" s="1" customFormat="1" ht="60">
      <c r="A190" s="12"/>
      <c r="B190" s="140" t="s">
        <v>589</v>
      </c>
      <c r="C190" s="135" t="s">
        <v>10</v>
      </c>
      <c r="D190" s="136">
        <v>60</v>
      </c>
      <c r="E190" s="142">
        <v>71.599999999999994</v>
      </c>
      <c r="F190" s="11">
        <f t="shared" si="2"/>
        <v>119.33333333333331</v>
      </c>
      <c r="G190" s="18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  <c r="IP190" s="13"/>
    </row>
    <row r="191" spans="1:250" s="1" customFormat="1" ht="60">
      <c r="A191" s="12"/>
      <c r="B191" s="140" t="s">
        <v>590</v>
      </c>
      <c r="C191" s="135" t="s">
        <v>10</v>
      </c>
      <c r="D191" s="136">
        <v>98</v>
      </c>
      <c r="E191" s="136">
        <v>97.6</v>
      </c>
      <c r="F191" s="11">
        <f t="shared" si="2"/>
        <v>99.591836734693871</v>
      </c>
      <c r="G191" s="18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</row>
    <row r="192" spans="1:250" s="1" customFormat="1" ht="60">
      <c r="A192" s="12"/>
      <c r="B192" s="140" t="s">
        <v>59</v>
      </c>
      <c r="C192" s="135" t="s">
        <v>10</v>
      </c>
      <c r="D192" s="136">
        <v>100</v>
      </c>
      <c r="E192" s="136">
        <v>100</v>
      </c>
      <c r="F192" s="11"/>
      <c r="G192" s="18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  <c r="IM192" s="13"/>
      <c r="IN192" s="13"/>
      <c r="IO192" s="13"/>
      <c r="IP192" s="13"/>
    </row>
    <row r="193" spans="1:250" s="1" customFormat="1" ht="30">
      <c r="A193" s="12"/>
      <c r="B193" s="118" t="s">
        <v>60</v>
      </c>
      <c r="C193" s="135" t="s">
        <v>10</v>
      </c>
      <c r="D193" s="136">
        <v>100</v>
      </c>
      <c r="E193" s="142">
        <v>100</v>
      </c>
      <c r="F193" s="11"/>
      <c r="G193" s="18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  <c r="IP193" s="13"/>
    </row>
    <row r="194" spans="1:250" s="1" customFormat="1" ht="30">
      <c r="A194" s="12"/>
      <c r="B194" s="118" t="s">
        <v>61</v>
      </c>
      <c r="C194" s="135" t="s">
        <v>13</v>
      </c>
      <c r="D194" s="136">
        <v>200</v>
      </c>
      <c r="E194" s="142">
        <v>205</v>
      </c>
      <c r="F194" s="11"/>
      <c r="G194" s="18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  <c r="IP194" s="13"/>
    </row>
    <row r="195" spans="1:250" s="1" customFormat="1" ht="30" customHeight="1">
      <c r="A195" s="12"/>
      <c r="B195" s="125" t="s">
        <v>591</v>
      </c>
      <c r="C195" s="152" t="s">
        <v>592</v>
      </c>
      <c r="D195" s="153">
        <v>33.93</v>
      </c>
      <c r="E195" s="154">
        <v>34.21</v>
      </c>
      <c r="F195" s="59">
        <f t="shared" si="2"/>
        <v>100.8252284114353</v>
      </c>
      <c r="G195" s="60" t="s">
        <v>164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  <c r="IP195" s="13"/>
    </row>
    <row r="196" spans="1:250" s="1" customFormat="1" ht="30.75" customHeight="1">
      <c r="A196" s="44"/>
      <c r="B196" s="126" t="s">
        <v>593</v>
      </c>
      <c r="C196" s="119" t="s">
        <v>594</v>
      </c>
      <c r="D196" s="124">
        <v>2</v>
      </c>
      <c r="E196" s="122">
        <v>0</v>
      </c>
      <c r="F196" s="11">
        <f t="shared" si="2"/>
        <v>0</v>
      </c>
      <c r="G196" s="18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</row>
    <row r="197" spans="1:250" s="1" customFormat="1" ht="35.25" customHeight="1">
      <c r="A197" s="57">
        <v>5</v>
      </c>
      <c r="B197" s="222" t="s">
        <v>595</v>
      </c>
      <c r="C197" s="222"/>
      <c r="D197" s="222"/>
      <c r="E197" s="222"/>
      <c r="F197" s="222"/>
      <c r="G197" s="222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  <c r="HF197" s="13"/>
      <c r="HG197" s="13"/>
      <c r="HH197" s="13"/>
      <c r="HI197" s="13"/>
      <c r="HJ197" s="13"/>
      <c r="HK197" s="13"/>
      <c r="HL197" s="13"/>
      <c r="HM197" s="13"/>
      <c r="HN197" s="13"/>
      <c r="HO197" s="13"/>
      <c r="HP197" s="13"/>
      <c r="HQ197" s="13"/>
      <c r="HR197" s="13"/>
      <c r="HS197" s="13"/>
      <c r="HT197" s="13"/>
      <c r="HU197" s="13"/>
      <c r="HV197" s="13"/>
      <c r="HW197" s="13"/>
      <c r="HX197" s="13"/>
      <c r="HY197" s="13"/>
      <c r="HZ197" s="13"/>
      <c r="IA197" s="13"/>
      <c r="IB197" s="13"/>
      <c r="IC197" s="13"/>
      <c r="ID197" s="13"/>
      <c r="IE197" s="13"/>
      <c r="IF197" s="13"/>
      <c r="IG197" s="13"/>
      <c r="IH197" s="13"/>
      <c r="II197" s="13"/>
      <c r="IJ197" s="13"/>
      <c r="IK197" s="13"/>
      <c r="IL197" s="13"/>
      <c r="IM197" s="13"/>
      <c r="IN197" s="13"/>
      <c r="IO197" s="13"/>
      <c r="IP197" s="13"/>
    </row>
    <row r="198" spans="1:250" s="1" customFormat="1">
      <c r="A198" s="58"/>
      <c r="B198" s="126" t="s">
        <v>9</v>
      </c>
      <c r="C198" s="55" t="s">
        <v>10</v>
      </c>
      <c r="D198" s="55">
        <v>98</v>
      </c>
      <c r="E198" s="62">
        <v>103.6</v>
      </c>
      <c r="F198" s="11">
        <f t="shared" ref="F198:F199" si="3">E198/D198*100</f>
        <v>105.71428571428572</v>
      </c>
      <c r="G198" s="18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  <c r="IM198" s="13"/>
      <c r="IN198" s="13"/>
      <c r="IO198" s="13"/>
      <c r="IP198" s="13"/>
    </row>
    <row r="199" spans="1:250" s="1" customFormat="1" ht="18.75" customHeight="1">
      <c r="A199" s="58"/>
      <c r="B199" s="126" t="s">
        <v>11</v>
      </c>
      <c r="C199" s="55" t="s">
        <v>12</v>
      </c>
      <c r="D199" s="55">
        <v>24769</v>
      </c>
      <c r="E199" s="62">
        <v>25166</v>
      </c>
      <c r="F199" s="11">
        <f t="shared" si="3"/>
        <v>101.60280996406799</v>
      </c>
      <c r="G199" s="22" t="s">
        <v>20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  <c r="IM199" s="13"/>
      <c r="IN199" s="13"/>
      <c r="IO199" s="13"/>
      <c r="IP199" s="13"/>
    </row>
    <row r="200" spans="1:250" s="1" customFormat="1">
      <c r="A200" s="58"/>
      <c r="B200" s="126" t="s">
        <v>596</v>
      </c>
      <c r="C200" s="55" t="s">
        <v>10</v>
      </c>
      <c r="D200" s="55">
        <v>4.79</v>
      </c>
      <c r="E200" s="55">
        <v>4.9800000000000004</v>
      </c>
      <c r="F200" s="11">
        <f>E200/D200*100</f>
        <v>103.96659707724427</v>
      </c>
      <c r="G200" s="18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  <c r="HF200" s="13"/>
      <c r="HG200" s="13"/>
      <c r="HH200" s="13"/>
      <c r="HI200" s="13"/>
      <c r="HJ200" s="13"/>
      <c r="HK200" s="13"/>
      <c r="HL200" s="13"/>
      <c r="HM200" s="13"/>
      <c r="HN200" s="13"/>
      <c r="HO200" s="13"/>
      <c r="HP200" s="13"/>
      <c r="HQ200" s="13"/>
      <c r="HR200" s="13"/>
      <c r="HS200" s="13"/>
      <c r="HT200" s="13"/>
      <c r="HU200" s="13"/>
      <c r="HV200" s="13"/>
      <c r="HW200" s="13"/>
      <c r="HX200" s="13"/>
      <c r="HY200" s="13"/>
      <c r="HZ200" s="13"/>
      <c r="IA200" s="13"/>
      <c r="IB200" s="13"/>
      <c r="IC200" s="13"/>
      <c r="ID200" s="13"/>
      <c r="IE200" s="13"/>
      <c r="IF200" s="13"/>
      <c r="IG200" s="13"/>
      <c r="IH200" s="13"/>
      <c r="II200" s="13"/>
      <c r="IJ200" s="13"/>
      <c r="IK200" s="13"/>
      <c r="IL200" s="13"/>
      <c r="IM200" s="13"/>
      <c r="IN200" s="13"/>
      <c r="IO200" s="13"/>
      <c r="IP200" s="13"/>
    </row>
    <row r="201" spans="1:250" s="1" customFormat="1" ht="30">
      <c r="A201" s="58"/>
      <c r="B201" s="155" t="s">
        <v>76</v>
      </c>
      <c r="C201" s="55" t="s">
        <v>10</v>
      </c>
      <c r="D201" s="55">
        <v>1.19</v>
      </c>
      <c r="E201" s="55">
        <v>1</v>
      </c>
      <c r="F201" s="11">
        <f>D201/E201*100</f>
        <v>119</v>
      </c>
      <c r="G201" s="18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  <c r="IM201" s="13"/>
      <c r="IN201" s="13"/>
      <c r="IO201" s="13"/>
      <c r="IP201" s="13"/>
    </row>
    <row r="202" spans="1:250" s="1" customFormat="1" ht="90">
      <c r="A202" s="58"/>
      <c r="B202" s="155" t="s">
        <v>545</v>
      </c>
      <c r="C202" s="55" t="s">
        <v>10</v>
      </c>
      <c r="D202" s="55">
        <v>15</v>
      </c>
      <c r="E202" s="55">
        <v>0.22</v>
      </c>
      <c r="F202" s="11">
        <f>E202/D202*100</f>
        <v>1.4666666666666666</v>
      </c>
      <c r="G202" s="18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  <c r="IM202" s="13"/>
      <c r="IN202" s="13"/>
      <c r="IO202" s="13"/>
      <c r="IP202" s="13"/>
    </row>
    <row r="203" spans="1:250" s="1" customFormat="1" ht="45">
      <c r="A203" s="58"/>
      <c r="B203" s="155" t="s">
        <v>530</v>
      </c>
      <c r="C203" s="55" t="s">
        <v>10</v>
      </c>
      <c r="D203" s="55">
        <v>82</v>
      </c>
      <c r="E203" s="55">
        <v>97.8</v>
      </c>
      <c r="F203" s="11">
        <f>E203/D203*100</f>
        <v>119.26829268292683</v>
      </c>
      <c r="G203" s="18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  <c r="IM203" s="13"/>
      <c r="IN203" s="13"/>
      <c r="IO203" s="13"/>
      <c r="IP203" s="13"/>
    </row>
    <row r="204" spans="1:250" s="1" customFormat="1" ht="47.25" customHeight="1">
      <c r="A204" s="58"/>
      <c r="B204" s="155" t="s">
        <v>531</v>
      </c>
      <c r="C204" s="55" t="s">
        <v>532</v>
      </c>
      <c r="D204" s="55" t="s">
        <v>195</v>
      </c>
      <c r="E204" s="55">
        <v>15</v>
      </c>
      <c r="F204" s="16">
        <v>100</v>
      </c>
      <c r="G204" s="18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  <c r="IM204" s="13"/>
      <c r="IN204" s="13"/>
      <c r="IO204" s="13"/>
      <c r="IP204" s="13"/>
    </row>
    <row r="205" spans="1:250" s="1" customFormat="1" ht="37.5" customHeight="1">
      <c r="A205" s="58"/>
      <c r="B205" s="155" t="s">
        <v>597</v>
      </c>
      <c r="C205" s="55" t="s">
        <v>10</v>
      </c>
      <c r="D205" s="62">
        <v>77.7</v>
      </c>
      <c r="E205" s="62">
        <v>77.7</v>
      </c>
      <c r="F205" s="11">
        <f t="shared" ref="F205:F215" si="4">E205/D205*100</f>
        <v>100</v>
      </c>
      <c r="G205" s="18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</row>
    <row r="206" spans="1:250" s="1" customFormat="1" ht="35.25" customHeight="1">
      <c r="A206" s="58"/>
      <c r="B206" s="155" t="s">
        <v>14</v>
      </c>
      <c r="C206" s="55" t="s">
        <v>10</v>
      </c>
      <c r="D206" s="74">
        <v>13.1</v>
      </c>
      <c r="E206" s="74">
        <v>12</v>
      </c>
      <c r="F206" s="11">
        <f t="shared" si="4"/>
        <v>91.603053435114504</v>
      </c>
      <c r="G206" s="18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</row>
    <row r="207" spans="1:250" s="1" customFormat="1" ht="18" customHeight="1">
      <c r="A207" s="58"/>
      <c r="B207" s="155" t="s">
        <v>15</v>
      </c>
      <c r="C207" s="55" t="s">
        <v>10</v>
      </c>
      <c r="D207" s="55">
        <v>70</v>
      </c>
      <c r="E207" s="62">
        <v>74.099999999999994</v>
      </c>
      <c r="F207" s="11">
        <f t="shared" si="4"/>
        <v>105.85714285714285</v>
      </c>
      <c r="G207" s="18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</row>
    <row r="208" spans="1:250" s="1" customFormat="1" ht="42" customHeight="1">
      <c r="A208" s="58"/>
      <c r="B208" s="155" t="s">
        <v>16</v>
      </c>
      <c r="C208" s="55" t="s">
        <v>10</v>
      </c>
      <c r="D208" s="55">
        <v>97.1</v>
      </c>
      <c r="E208" s="62">
        <v>98.5</v>
      </c>
      <c r="F208" s="11">
        <f t="shared" si="4"/>
        <v>101.44181256436664</v>
      </c>
      <c r="G208" s="22" t="s">
        <v>21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</row>
    <row r="209" spans="1:250" s="1" customFormat="1" ht="48" customHeight="1">
      <c r="A209" s="58"/>
      <c r="B209" s="155" t="s">
        <v>17</v>
      </c>
      <c r="C209" s="55" t="s">
        <v>10</v>
      </c>
      <c r="D209" s="62" t="s">
        <v>598</v>
      </c>
      <c r="E209" s="55">
        <v>0.3</v>
      </c>
      <c r="F209" s="11" t="e">
        <f t="shared" si="4"/>
        <v>#VALUE!</v>
      </c>
      <c r="G209" s="18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</row>
    <row r="210" spans="1:250" s="1" customFormat="1" ht="29.25" customHeight="1">
      <c r="A210" s="44"/>
      <c r="B210" s="155" t="s">
        <v>18</v>
      </c>
      <c r="C210" s="55" t="s">
        <v>10</v>
      </c>
      <c r="D210" s="55">
        <v>7.8</v>
      </c>
      <c r="E210" s="62">
        <v>-7.1</v>
      </c>
      <c r="F210" s="11">
        <f t="shared" si="4"/>
        <v>-91.025641025641022</v>
      </c>
      <c r="G210" s="22" t="s">
        <v>22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</row>
    <row r="211" spans="1:250" s="1" customFormat="1" ht="33" customHeight="1">
      <c r="A211" s="44"/>
      <c r="B211" s="126" t="s">
        <v>599</v>
      </c>
      <c r="C211" s="55" t="s">
        <v>13</v>
      </c>
      <c r="D211" s="55">
        <v>28</v>
      </c>
      <c r="E211" s="62">
        <v>18</v>
      </c>
      <c r="F211" s="11">
        <f t="shared" si="4"/>
        <v>64.285714285714292</v>
      </c>
      <c r="G211" s="18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</row>
    <row r="212" spans="1:250" s="1" customFormat="1" ht="45">
      <c r="A212" s="44"/>
      <c r="B212" s="126" t="s">
        <v>600</v>
      </c>
      <c r="C212" s="55" t="s">
        <v>13</v>
      </c>
      <c r="D212" s="55">
        <v>830</v>
      </c>
      <c r="E212" s="62">
        <v>674</v>
      </c>
      <c r="F212" s="11">
        <f t="shared" si="4"/>
        <v>81.204819277108427</v>
      </c>
      <c r="G212" s="18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</row>
    <row r="213" spans="1:250" s="1" customFormat="1" ht="30">
      <c r="A213" s="44"/>
      <c r="B213" s="126" t="s">
        <v>601</v>
      </c>
      <c r="C213" s="55" t="s">
        <v>19</v>
      </c>
      <c r="D213" s="55">
        <v>56.4</v>
      </c>
      <c r="E213" s="62">
        <v>57.5</v>
      </c>
      <c r="F213" s="11">
        <f t="shared" si="4"/>
        <v>101.95035460992908</v>
      </c>
      <c r="G213" s="18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</row>
    <row r="214" spans="1:250" s="1" customFormat="1" ht="45">
      <c r="A214" s="44"/>
      <c r="B214" s="126" t="s">
        <v>602</v>
      </c>
      <c r="C214" s="55" t="s">
        <v>13</v>
      </c>
      <c r="D214" s="55">
        <v>12</v>
      </c>
      <c r="E214" s="62">
        <v>13</v>
      </c>
      <c r="F214" s="11">
        <f t="shared" si="4"/>
        <v>108.33333333333333</v>
      </c>
      <c r="G214" s="18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</row>
    <row r="215" spans="1:250" s="1" customFormat="1" ht="32.25" customHeight="1">
      <c r="A215" s="44"/>
      <c r="B215" s="126" t="s">
        <v>612</v>
      </c>
      <c r="C215" s="55" t="s">
        <v>53</v>
      </c>
      <c r="D215" s="55">
        <v>158075</v>
      </c>
      <c r="E215" s="62" t="s">
        <v>30</v>
      </c>
      <c r="F215" s="11" t="e">
        <f t="shared" si="4"/>
        <v>#VALUE!</v>
      </c>
      <c r="G215" s="18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</row>
    <row r="216" spans="1:250" s="1" customFormat="1" ht="29.25" customHeight="1">
      <c r="A216" s="44"/>
      <c r="B216" s="126" t="s">
        <v>613</v>
      </c>
      <c r="C216" s="55" t="s">
        <v>10</v>
      </c>
      <c r="D216" s="55">
        <v>75.28</v>
      </c>
      <c r="E216" s="62" t="s">
        <v>30</v>
      </c>
      <c r="F216" s="11"/>
      <c r="G216" s="18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</row>
    <row r="217" spans="1:250" s="1" customFormat="1" ht="29.25" customHeight="1">
      <c r="A217" s="44"/>
      <c r="B217" s="126" t="s">
        <v>614</v>
      </c>
      <c r="C217" s="55" t="s">
        <v>53</v>
      </c>
      <c r="D217" s="55">
        <v>28700</v>
      </c>
      <c r="E217" s="62" t="s">
        <v>30</v>
      </c>
      <c r="F217" s="11"/>
      <c r="G217" s="18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</row>
    <row r="218" spans="1:250" s="1" customFormat="1" ht="31.5" customHeight="1">
      <c r="A218" s="44"/>
      <c r="B218" s="126" t="s">
        <v>615</v>
      </c>
      <c r="C218" s="55" t="s">
        <v>13</v>
      </c>
      <c r="D218" s="55">
        <v>166390</v>
      </c>
      <c r="E218" s="62" t="s">
        <v>30</v>
      </c>
      <c r="F218" s="11"/>
      <c r="G218" s="18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</row>
    <row r="219" spans="1:250" s="1" customFormat="1" ht="30" customHeight="1">
      <c r="A219" s="44"/>
      <c r="B219" s="126" t="s">
        <v>616</v>
      </c>
      <c r="C219" s="55" t="s">
        <v>10</v>
      </c>
      <c r="D219" s="55">
        <v>27.5</v>
      </c>
      <c r="E219" s="62" t="s">
        <v>30</v>
      </c>
      <c r="F219" s="11"/>
      <c r="G219" s="18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  <c r="HY219" s="13"/>
      <c r="HZ219" s="13"/>
      <c r="IA219" s="13"/>
      <c r="IB219" s="13"/>
      <c r="IC219" s="13"/>
      <c r="ID219" s="13"/>
      <c r="IE219" s="13"/>
      <c r="IF219" s="13"/>
      <c r="IG219" s="13"/>
      <c r="IH219" s="13"/>
      <c r="II219" s="13"/>
      <c r="IJ219" s="13"/>
      <c r="IK219" s="13"/>
      <c r="IL219" s="13"/>
      <c r="IM219" s="13"/>
      <c r="IN219" s="13"/>
      <c r="IO219" s="13"/>
      <c r="IP219" s="13"/>
    </row>
    <row r="220" spans="1:250" s="1" customFormat="1" ht="33" customHeight="1">
      <c r="A220" s="44"/>
      <c r="B220" s="126" t="s">
        <v>603</v>
      </c>
      <c r="C220" s="55" t="s">
        <v>13</v>
      </c>
      <c r="D220" s="55">
        <v>14466</v>
      </c>
      <c r="E220" s="62">
        <v>14610</v>
      </c>
      <c r="F220" s="11"/>
      <c r="G220" s="18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</row>
    <row r="221" spans="1:250" s="1" customFormat="1" ht="45.75" customHeight="1">
      <c r="A221" s="44"/>
      <c r="B221" s="126" t="s">
        <v>604</v>
      </c>
      <c r="C221" s="55" t="s">
        <v>10</v>
      </c>
      <c r="D221" s="62">
        <v>9</v>
      </c>
      <c r="E221" s="55">
        <v>9.57</v>
      </c>
      <c r="F221" s="11"/>
      <c r="G221" s="18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</row>
    <row r="222" spans="1:250" s="1" customFormat="1" ht="36" customHeight="1">
      <c r="A222" s="44"/>
      <c r="B222" s="126" t="s">
        <v>605</v>
      </c>
      <c r="C222" s="55" t="s">
        <v>10</v>
      </c>
      <c r="D222" s="62" t="s">
        <v>672</v>
      </c>
      <c r="E222" s="55">
        <v>23.6</v>
      </c>
      <c r="F222" s="11"/>
      <c r="G222" s="18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</row>
    <row r="223" spans="1:250" s="1" customFormat="1" ht="15" customHeight="1">
      <c r="A223" s="44"/>
      <c r="B223" s="126" t="s">
        <v>606</v>
      </c>
      <c r="C223" s="55" t="s">
        <v>27</v>
      </c>
      <c r="D223" s="62">
        <v>-1995</v>
      </c>
      <c r="E223" s="62">
        <v>-2938</v>
      </c>
      <c r="F223" s="11"/>
      <c r="G223" s="18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</row>
    <row r="224" spans="1:250" s="1" customFormat="1" ht="31.5" customHeight="1">
      <c r="A224" s="44"/>
      <c r="B224" s="155" t="s">
        <v>77</v>
      </c>
      <c r="C224" s="55" t="s">
        <v>10</v>
      </c>
      <c r="D224" s="55">
        <v>65.599999999999994</v>
      </c>
      <c r="E224" s="62">
        <v>59.5</v>
      </c>
      <c r="F224" s="11"/>
      <c r="G224" s="18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13"/>
      <c r="HQ224" s="13"/>
      <c r="HR224" s="13"/>
      <c r="HS224" s="13"/>
      <c r="HT224" s="13"/>
      <c r="HU224" s="13"/>
      <c r="HV224" s="13"/>
      <c r="HW224" s="13"/>
      <c r="HX224" s="13"/>
      <c r="HY224" s="13"/>
      <c r="HZ224" s="13"/>
      <c r="IA224" s="13"/>
      <c r="IB224" s="13"/>
      <c r="IC224" s="13"/>
      <c r="ID224" s="13"/>
      <c r="IE224" s="13"/>
      <c r="IF224" s="13"/>
      <c r="IG224" s="13"/>
      <c r="IH224" s="13"/>
      <c r="II224" s="13"/>
      <c r="IJ224" s="13"/>
      <c r="IK224" s="13"/>
      <c r="IL224" s="13"/>
      <c r="IM224" s="13"/>
      <c r="IN224" s="13"/>
      <c r="IO224" s="13"/>
      <c r="IP224" s="13"/>
    </row>
    <row r="225" spans="1:250" s="1" customFormat="1" ht="34.5" customHeight="1">
      <c r="A225" s="44"/>
      <c r="B225" s="155" t="s">
        <v>78</v>
      </c>
      <c r="C225" s="55" t="s">
        <v>10</v>
      </c>
      <c r="D225" s="55">
        <v>4.5999999999999996</v>
      </c>
      <c r="E225" s="62">
        <v>3.9</v>
      </c>
      <c r="F225" s="11"/>
      <c r="G225" s="18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</row>
    <row r="226" spans="1:250" s="1" customFormat="1" ht="48" customHeight="1">
      <c r="A226" s="44"/>
      <c r="B226" s="155" t="s">
        <v>607</v>
      </c>
      <c r="C226" s="55" t="s">
        <v>10</v>
      </c>
      <c r="D226" s="55" t="s">
        <v>617</v>
      </c>
      <c r="E226" s="62">
        <v>0.3</v>
      </c>
      <c r="F226" s="11"/>
      <c r="G226" s="18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</row>
    <row r="227" spans="1:250" s="1" customFormat="1" ht="49.5" customHeight="1">
      <c r="A227" s="44"/>
      <c r="B227" s="155" t="s">
        <v>79</v>
      </c>
      <c r="C227" s="55" t="s">
        <v>13</v>
      </c>
      <c r="D227" s="55">
        <v>200</v>
      </c>
      <c r="E227" s="62">
        <v>210</v>
      </c>
      <c r="F227" s="11"/>
      <c r="G227" s="18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</row>
    <row r="228" spans="1:250" s="1" customFormat="1" ht="20.25" customHeight="1">
      <c r="A228" s="44"/>
      <c r="B228" s="155" t="s">
        <v>608</v>
      </c>
      <c r="C228" s="55" t="s">
        <v>13</v>
      </c>
      <c r="D228" s="62">
        <v>246</v>
      </c>
      <c r="E228" s="62">
        <v>208</v>
      </c>
      <c r="F228" s="11"/>
      <c r="G228" s="18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</row>
    <row r="229" spans="1:250" s="1" customFormat="1" ht="33" customHeight="1">
      <c r="A229" s="44"/>
      <c r="B229" s="155" t="s">
        <v>609</v>
      </c>
      <c r="C229" s="55" t="s">
        <v>10</v>
      </c>
      <c r="D229" s="55">
        <v>1.2</v>
      </c>
      <c r="E229" s="62">
        <v>1.1599999999999999</v>
      </c>
      <c r="F229" s="11"/>
      <c r="G229" s="18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  <c r="IM229" s="13"/>
      <c r="IN229" s="13"/>
      <c r="IO229" s="13"/>
      <c r="IP229" s="13"/>
    </row>
    <row r="230" spans="1:250" s="1" customFormat="1" ht="20.25" customHeight="1">
      <c r="A230" s="44"/>
      <c r="B230" s="155" t="s">
        <v>610</v>
      </c>
      <c r="C230" s="55" t="s">
        <v>25</v>
      </c>
      <c r="D230" s="55">
        <v>246</v>
      </c>
      <c r="E230" s="62">
        <v>246</v>
      </c>
      <c r="F230" s="11"/>
      <c r="G230" s="18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  <c r="HF230" s="13"/>
      <c r="HG230" s="13"/>
      <c r="HH230" s="13"/>
      <c r="HI230" s="13"/>
      <c r="HJ230" s="13"/>
      <c r="HK230" s="13"/>
      <c r="HL230" s="13"/>
      <c r="HM230" s="13"/>
      <c r="HN230" s="13"/>
      <c r="HO230" s="13"/>
      <c r="HP230" s="13"/>
      <c r="HQ230" s="13"/>
      <c r="HR230" s="13"/>
      <c r="HS230" s="13"/>
      <c r="HT230" s="13"/>
      <c r="HU230" s="13"/>
      <c r="HV230" s="13"/>
      <c r="HW230" s="13"/>
      <c r="HX230" s="13"/>
      <c r="HY230" s="13"/>
      <c r="HZ230" s="13"/>
      <c r="IA230" s="13"/>
      <c r="IB230" s="13"/>
      <c r="IC230" s="13"/>
      <c r="ID230" s="13"/>
      <c r="IE230" s="13"/>
      <c r="IF230" s="13"/>
      <c r="IG230" s="13"/>
      <c r="IH230" s="13"/>
      <c r="II230" s="13"/>
      <c r="IJ230" s="13"/>
      <c r="IK230" s="13"/>
      <c r="IL230" s="13"/>
      <c r="IM230" s="13"/>
      <c r="IN230" s="13"/>
      <c r="IO230" s="13"/>
      <c r="IP230" s="13"/>
    </row>
    <row r="231" spans="1:250" s="1" customFormat="1" ht="15" customHeight="1">
      <c r="A231" s="44"/>
      <c r="B231" s="155" t="s">
        <v>611</v>
      </c>
      <c r="C231" s="55" t="s">
        <v>13</v>
      </c>
      <c r="D231" s="55">
        <v>190</v>
      </c>
      <c r="E231" s="62">
        <v>186</v>
      </c>
      <c r="F231" s="11"/>
      <c r="G231" s="18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  <c r="IM231" s="13"/>
      <c r="IN231" s="13"/>
      <c r="IO231" s="13"/>
      <c r="IP231" s="13"/>
    </row>
    <row r="232" spans="1:250" s="1" customFormat="1" ht="29.25" customHeight="1">
      <c r="A232" s="44"/>
      <c r="B232" s="155" t="s">
        <v>618</v>
      </c>
      <c r="C232" s="55" t="s">
        <v>10</v>
      </c>
      <c r="D232" s="55" t="s">
        <v>620</v>
      </c>
      <c r="E232" s="62">
        <v>97.1</v>
      </c>
      <c r="F232" s="11"/>
      <c r="G232" s="18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  <c r="IM232" s="13"/>
      <c r="IN232" s="13"/>
      <c r="IO232" s="13"/>
      <c r="IP232" s="13"/>
    </row>
    <row r="233" spans="1:250" s="1" customFormat="1" ht="29.25" customHeight="1">
      <c r="A233" s="44"/>
      <c r="B233" s="155" t="s">
        <v>619</v>
      </c>
      <c r="C233" s="55" t="s">
        <v>10</v>
      </c>
      <c r="D233" s="55" t="s">
        <v>620</v>
      </c>
      <c r="E233" s="62">
        <v>97.5</v>
      </c>
      <c r="F233" s="11"/>
      <c r="G233" s="18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  <c r="IM233" s="13"/>
      <c r="IN233" s="13"/>
      <c r="IO233" s="13"/>
      <c r="IP233" s="13"/>
    </row>
    <row r="234" spans="1:250" s="1" customFormat="1" ht="15" customHeight="1">
      <c r="A234" s="44"/>
      <c r="B234" s="126" t="s">
        <v>29</v>
      </c>
      <c r="C234" s="55" t="s">
        <v>10</v>
      </c>
      <c r="D234" s="55" t="s">
        <v>325</v>
      </c>
      <c r="E234" s="55">
        <v>90.5</v>
      </c>
      <c r="F234" s="11"/>
      <c r="G234" s="18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  <c r="IM234" s="13"/>
      <c r="IN234" s="13"/>
      <c r="IO234" s="13"/>
      <c r="IP234" s="13"/>
    </row>
    <row r="235" spans="1:250" s="1" customFormat="1">
      <c r="A235" s="51">
        <v>6</v>
      </c>
      <c r="B235" s="222" t="s">
        <v>621</v>
      </c>
      <c r="C235" s="222"/>
      <c r="D235" s="222"/>
      <c r="E235" s="222"/>
      <c r="F235" s="222"/>
      <c r="G235" s="222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  <c r="IM235" s="13"/>
      <c r="IN235" s="13"/>
      <c r="IO235" s="13"/>
      <c r="IP235" s="13"/>
    </row>
    <row r="236" spans="1:250" s="1" customFormat="1" ht="30">
      <c r="A236" s="44"/>
      <c r="B236" s="42" t="s">
        <v>622</v>
      </c>
      <c r="C236" s="55" t="s">
        <v>10</v>
      </c>
      <c r="D236" s="55">
        <v>3</v>
      </c>
      <c r="E236" s="55">
        <v>3</v>
      </c>
      <c r="F236" s="11">
        <f>E236/D236*100</f>
        <v>100</v>
      </c>
      <c r="G236" s="18"/>
      <c r="H236" s="13"/>
      <c r="I236" s="14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  <c r="HF236" s="13"/>
      <c r="HG236" s="13"/>
      <c r="HH236" s="13"/>
      <c r="HI236" s="13"/>
      <c r="HJ236" s="13"/>
      <c r="HK236" s="13"/>
      <c r="HL236" s="13"/>
      <c r="HM236" s="13"/>
      <c r="HN236" s="13"/>
      <c r="HO236" s="13"/>
      <c r="HP236" s="13"/>
      <c r="HQ236" s="13"/>
      <c r="HR236" s="13"/>
      <c r="HS236" s="13"/>
      <c r="HT236" s="13"/>
      <c r="HU236" s="13"/>
      <c r="HV236" s="13"/>
      <c r="HW236" s="13"/>
      <c r="HX236" s="13"/>
      <c r="HY236" s="13"/>
      <c r="HZ236" s="13"/>
      <c r="IA236" s="13"/>
      <c r="IB236" s="13"/>
      <c r="IC236" s="13"/>
      <c r="ID236" s="13"/>
      <c r="IE236" s="13"/>
      <c r="IF236" s="13"/>
      <c r="IG236" s="13"/>
      <c r="IH236" s="13"/>
      <c r="II236" s="13"/>
      <c r="IJ236" s="13"/>
      <c r="IK236" s="13"/>
      <c r="IL236" s="13"/>
      <c r="IM236" s="13"/>
      <c r="IN236" s="13"/>
      <c r="IO236" s="13"/>
      <c r="IP236" s="13"/>
    </row>
    <row r="237" spans="1:250" s="1" customFormat="1" ht="30">
      <c r="A237" s="44"/>
      <c r="B237" s="61" t="s">
        <v>623</v>
      </c>
      <c r="C237" s="55" t="s">
        <v>10</v>
      </c>
      <c r="D237" s="55">
        <v>78</v>
      </c>
      <c r="E237" s="55">
        <v>78</v>
      </c>
      <c r="F237" s="11">
        <f t="shared" ref="F237:F291" si="5">E237/D237*100</f>
        <v>100</v>
      </c>
      <c r="G237" s="18"/>
      <c r="H237" s="13"/>
      <c r="I237" s="14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  <c r="IM237" s="13"/>
      <c r="IN237" s="13"/>
      <c r="IO237" s="13"/>
      <c r="IP237" s="13"/>
    </row>
    <row r="238" spans="1:250" s="1" customFormat="1" ht="45">
      <c r="A238" s="44"/>
      <c r="B238" s="61" t="s">
        <v>138</v>
      </c>
      <c r="C238" s="55" t="s">
        <v>10</v>
      </c>
      <c r="D238" s="55">
        <v>31</v>
      </c>
      <c r="E238" s="55">
        <v>24</v>
      </c>
      <c r="F238" s="11">
        <f t="shared" si="5"/>
        <v>77.41935483870968</v>
      </c>
      <c r="G238" s="18"/>
      <c r="H238" s="13"/>
      <c r="I238" s="14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  <c r="IE238" s="13"/>
      <c r="IF238" s="13"/>
      <c r="IG238" s="13"/>
      <c r="IH238" s="13"/>
      <c r="II238" s="13"/>
      <c r="IJ238" s="13"/>
      <c r="IK238" s="13"/>
      <c r="IL238" s="13"/>
      <c r="IM238" s="13"/>
      <c r="IN238" s="13"/>
      <c r="IO238" s="13"/>
      <c r="IP238" s="13"/>
    </row>
    <row r="239" spans="1:250" s="1" customFormat="1" ht="45">
      <c r="A239" s="44"/>
      <c r="B239" s="61" t="s">
        <v>624</v>
      </c>
      <c r="C239" s="55" t="s">
        <v>10</v>
      </c>
      <c r="D239" s="55">
        <v>75</v>
      </c>
      <c r="E239" s="55">
        <v>74.2</v>
      </c>
      <c r="F239" s="11">
        <f t="shared" si="5"/>
        <v>98.933333333333337</v>
      </c>
      <c r="G239" s="18"/>
      <c r="H239" s="13"/>
      <c r="I239" s="14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  <c r="IM239" s="13"/>
      <c r="IN239" s="13"/>
      <c r="IO239" s="13"/>
      <c r="IP239" s="13"/>
    </row>
    <row r="240" spans="1:250" s="1" customFormat="1" ht="33" customHeight="1">
      <c r="A240" s="44"/>
      <c r="B240" s="61" t="s">
        <v>139</v>
      </c>
      <c r="C240" s="55" t="s">
        <v>10</v>
      </c>
      <c r="D240" s="55">
        <v>6.8</v>
      </c>
      <c r="E240" s="55">
        <v>5.5</v>
      </c>
      <c r="F240" s="11">
        <f t="shared" si="5"/>
        <v>80.882352941176478</v>
      </c>
      <c r="G240" s="18"/>
      <c r="H240" s="13"/>
      <c r="I240" s="14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  <c r="HH240" s="13"/>
      <c r="HI240" s="13"/>
      <c r="HJ240" s="13"/>
      <c r="HK240" s="13"/>
      <c r="HL240" s="13"/>
      <c r="HM240" s="13"/>
      <c r="HN240" s="13"/>
      <c r="HO240" s="13"/>
      <c r="HP240" s="13"/>
      <c r="HQ240" s="13"/>
      <c r="HR240" s="13"/>
      <c r="HS240" s="13"/>
      <c r="HT240" s="13"/>
      <c r="HU240" s="13"/>
      <c r="HV240" s="13"/>
      <c r="HW240" s="13"/>
      <c r="HX240" s="13"/>
      <c r="HY240" s="13"/>
      <c r="HZ240" s="13"/>
      <c r="IA240" s="13"/>
      <c r="IB240" s="13"/>
      <c r="IC240" s="13"/>
      <c r="ID240" s="13"/>
      <c r="IE240" s="13"/>
      <c r="IF240" s="13"/>
      <c r="IG240" s="13"/>
      <c r="IH240" s="13"/>
      <c r="II240" s="13"/>
      <c r="IJ240" s="13"/>
      <c r="IK240" s="13"/>
      <c r="IL240" s="13"/>
      <c r="IM240" s="13"/>
      <c r="IN240" s="13"/>
      <c r="IO240" s="13"/>
      <c r="IP240" s="13"/>
    </row>
    <row r="241" spans="1:250" s="1" customFormat="1" ht="30">
      <c r="A241" s="44"/>
      <c r="B241" s="61" t="s">
        <v>625</v>
      </c>
      <c r="C241" s="55" t="s">
        <v>10</v>
      </c>
      <c r="D241" s="55">
        <v>100</v>
      </c>
      <c r="E241" s="55">
        <v>100</v>
      </c>
      <c r="F241" s="11">
        <f t="shared" si="5"/>
        <v>100</v>
      </c>
      <c r="G241" s="18"/>
      <c r="H241" s="13"/>
      <c r="I241" s="14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  <c r="IM241" s="13"/>
      <c r="IN241" s="13"/>
      <c r="IO241" s="13"/>
      <c r="IP241" s="13"/>
    </row>
    <row r="242" spans="1:250" s="1" customFormat="1" ht="30">
      <c r="A242" s="44"/>
      <c r="B242" s="61" t="s">
        <v>140</v>
      </c>
      <c r="C242" s="55" t="s">
        <v>27</v>
      </c>
      <c r="D242" s="55">
        <v>11</v>
      </c>
      <c r="E242" s="55">
        <v>11</v>
      </c>
      <c r="F242" s="11">
        <f t="shared" si="5"/>
        <v>100</v>
      </c>
      <c r="G242" s="22" t="s">
        <v>156</v>
      </c>
      <c r="H242" s="13"/>
      <c r="I242" s="14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  <c r="IL242" s="13"/>
      <c r="IM242" s="13"/>
      <c r="IN242" s="13"/>
      <c r="IO242" s="13"/>
      <c r="IP242" s="13"/>
    </row>
    <row r="243" spans="1:250" s="1" customFormat="1" ht="30">
      <c r="A243" s="44"/>
      <c r="B243" s="61" t="s">
        <v>626</v>
      </c>
      <c r="C243" s="55" t="s">
        <v>304</v>
      </c>
      <c r="D243" s="55">
        <v>3700</v>
      </c>
      <c r="E243" s="55">
        <v>3500</v>
      </c>
      <c r="F243" s="11">
        <f t="shared" si="5"/>
        <v>94.594594594594597</v>
      </c>
      <c r="G243" s="22" t="s">
        <v>156</v>
      </c>
      <c r="H243" s="13"/>
      <c r="I243" s="14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  <c r="HF243" s="13"/>
      <c r="HG243" s="13"/>
      <c r="HH243" s="13"/>
      <c r="HI243" s="13"/>
      <c r="HJ243" s="13"/>
      <c r="HK243" s="13"/>
      <c r="HL243" s="13"/>
      <c r="HM243" s="13"/>
      <c r="HN243" s="13"/>
      <c r="HO243" s="13"/>
      <c r="HP243" s="13"/>
      <c r="HQ243" s="13"/>
      <c r="HR243" s="13"/>
      <c r="HS243" s="13"/>
      <c r="HT243" s="13"/>
      <c r="HU243" s="13"/>
      <c r="HV243" s="13"/>
      <c r="HW243" s="13"/>
      <c r="HX243" s="13"/>
      <c r="HY243" s="13"/>
      <c r="HZ243" s="13"/>
      <c r="IA243" s="13"/>
      <c r="IB243" s="13"/>
      <c r="IC243" s="13"/>
      <c r="ID243" s="13"/>
      <c r="IE243" s="13"/>
      <c r="IF243" s="13"/>
      <c r="IG243" s="13"/>
      <c r="IH243" s="13"/>
      <c r="II243" s="13"/>
      <c r="IJ243" s="13"/>
      <c r="IK243" s="13"/>
      <c r="IL243" s="13"/>
      <c r="IM243" s="13"/>
      <c r="IN243" s="13"/>
      <c r="IO243" s="13"/>
      <c r="IP243" s="13"/>
    </row>
    <row r="244" spans="1:250" s="1" customFormat="1" ht="27" customHeight="1">
      <c r="A244" s="44"/>
      <c r="B244" s="61" t="s">
        <v>627</v>
      </c>
      <c r="C244" s="55" t="s">
        <v>10</v>
      </c>
      <c r="D244" s="55">
        <v>5</v>
      </c>
      <c r="E244" s="55">
        <v>5</v>
      </c>
      <c r="F244" s="11">
        <f t="shared" si="5"/>
        <v>100</v>
      </c>
      <c r="G244" s="18"/>
      <c r="H244" s="13"/>
      <c r="I244" s="14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  <c r="HF244" s="13"/>
      <c r="HG244" s="13"/>
      <c r="HH244" s="13"/>
      <c r="HI244" s="13"/>
      <c r="HJ244" s="13"/>
      <c r="HK244" s="13"/>
      <c r="HL244" s="13"/>
      <c r="HM244" s="13"/>
      <c r="HN244" s="13"/>
      <c r="HO244" s="13"/>
      <c r="HP244" s="13"/>
      <c r="HQ244" s="13"/>
      <c r="HR244" s="13"/>
      <c r="HS244" s="13"/>
      <c r="HT244" s="13"/>
      <c r="HU244" s="13"/>
      <c r="HV244" s="13"/>
      <c r="HW244" s="13"/>
      <c r="HX244" s="13"/>
      <c r="HY244" s="13"/>
      <c r="HZ244" s="13"/>
      <c r="IA244" s="13"/>
      <c r="IB244" s="13"/>
      <c r="IC244" s="13"/>
      <c r="ID244" s="13"/>
      <c r="IE244" s="13"/>
      <c r="IF244" s="13"/>
      <c r="IG244" s="13"/>
      <c r="IH244" s="13"/>
      <c r="II244" s="13"/>
      <c r="IJ244" s="13"/>
      <c r="IK244" s="13"/>
      <c r="IL244" s="13"/>
      <c r="IM244" s="13"/>
      <c r="IN244" s="13"/>
      <c r="IO244" s="13"/>
      <c r="IP244" s="13"/>
    </row>
    <row r="245" spans="1:250" s="1" customFormat="1">
      <c r="A245" s="44"/>
      <c r="B245" s="127" t="s">
        <v>628</v>
      </c>
      <c r="C245" s="104" t="s">
        <v>141</v>
      </c>
      <c r="D245" s="55">
        <v>395</v>
      </c>
      <c r="E245" s="55">
        <v>395</v>
      </c>
      <c r="F245" s="11">
        <f t="shared" si="5"/>
        <v>100</v>
      </c>
      <c r="G245" s="18"/>
      <c r="H245" s="13"/>
      <c r="I245" s="14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  <c r="HF245" s="13"/>
      <c r="HG245" s="13"/>
      <c r="HH245" s="13"/>
      <c r="HI245" s="13"/>
      <c r="HJ245" s="13"/>
      <c r="HK245" s="13"/>
      <c r="HL245" s="13"/>
      <c r="HM245" s="13"/>
      <c r="HN245" s="13"/>
      <c r="HO245" s="13"/>
      <c r="HP245" s="13"/>
      <c r="HQ245" s="13"/>
      <c r="HR245" s="13"/>
      <c r="HS245" s="13"/>
      <c r="HT245" s="13"/>
      <c r="HU245" s="13"/>
      <c r="HV245" s="13"/>
      <c r="HW245" s="13"/>
      <c r="HX245" s="13"/>
      <c r="HY245" s="13"/>
      <c r="HZ245" s="13"/>
      <c r="IA245" s="13"/>
      <c r="IB245" s="13"/>
      <c r="IC245" s="13"/>
      <c r="ID245" s="13"/>
      <c r="IE245" s="13"/>
      <c r="IF245" s="13"/>
      <c r="IG245" s="13"/>
      <c r="IH245" s="13"/>
      <c r="II245" s="13"/>
      <c r="IJ245" s="13"/>
      <c r="IK245" s="13"/>
      <c r="IL245" s="13"/>
      <c r="IM245" s="13"/>
      <c r="IN245" s="13"/>
      <c r="IO245" s="13"/>
      <c r="IP245" s="13"/>
    </row>
    <row r="246" spans="1:250" s="1" customFormat="1">
      <c r="A246" s="44"/>
      <c r="B246" s="61" t="s">
        <v>629</v>
      </c>
      <c r="C246" s="55" t="s">
        <v>142</v>
      </c>
      <c r="D246" s="55">
        <v>9</v>
      </c>
      <c r="E246" s="55">
        <v>9</v>
      </c>
      <c r="F246" s="11">
        <f t="shared" si="5"/>
        <v>100</v>
      </c>
      <c r="G246" s="18"/>
      <c r="H246" s="13"/>
      <c r="I246" s="14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  <c r="HF246" s="13"/>
      <c r="HG246" s="13"/>
      <c r="HH246" s="13"/>
      <c r="HI246" s="13"/>
      <c r="HJ246" s="13"/>
      <c r="HK246" s="13"/>
      <c r="HL246" s="13"/>
      <c r="HM246" s="13"/>
      <c r="HN246" s="13"/>
      <c r="HO246" s="13"/>
      <c r="HP246" s="13"/>
      <c r="HQ246" s="13"/>
      <c r="HR246" s="13"/>
      <c r="HS246" s="13"/>
      <c r="HT246" s="13"/>
      <c r="HU246" s="13"/>
      <c r="HV246" s="13"/>
      <c r="HW246" s="13"/>
      <c r="HX246" s="13"/>
      <c r="HY246" s="13"/>
      <c r="HZ246" s="13"/>
      <c r="IA246" s="13"/>
      <c r="IB246" s="13"/>
      <c r="IC246" s="13"/>
      <c r="ID246" s="13"/>
      <c r="IE246" s="13"/>
      <c r="IF246" s="13"/>
      <c r="IG246" s="13"/>
      <c r="IH246" s="13"/>
      <c r="II246" s="13"/>
      <c r="IJ246" s="13"/>
      <c r="IK246" s="13"/>
      <c r="IL246" s="13"/>
      <c r="IM246" s="13"/>
      <c r="IN246" s="13"/>
      <c r="IO246" s="13"/>
      <c r="IP246" s="13"/>
    </row>
    <row r="247" spans="1:250" s="1" customFormat="1">
      <c r="A247" s="44"/>
      <c r="B247" s="61" t="s">
        <v>630</v>
      </c>
      <c r="C247" s="55" t="s">
        <v>27</v>
      </c>
      <c r="D247" s="55">
        <v>281</v>
      </c>
      <c r="E247" s="55">
        <v>281</v>
      </c>
      <c r="F247" s="11">
        <f t="shared" si="5"/>
        <v>100</v>
      </c>
      <c r="G247" s="18"/>
      <c r="H247" s="13"/>
      <c r="I247" s="14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  <c r="HF247" s="13"/>
      <c r="HG247" s="13"/>
      <c r="HH247" s="13"/>
      <c r="HI247" s="13"/>
      <c r="HJ247" s="13"/>
      <c r="HK247" s="13"/>
      <c r="HL247" s="13"/>
      <c r="HM247" s="13"/>
      <c r="HN247" s="13"/>
      <c r="HO247" s="13"/>
      <c r="HP247" s="13"/>
      <c r="HQ247" s="13"/>
      <c r="HR247" s="13"/>
      <c r="HS247" s="13"/>
      <c r="HT247" s="13"/>
      <c r="HU247" s="13"/>
      <c r="HV247" s="13"/>
      <c r="HW247" s="13"/>
      <c r="HX247" s="13"/>
      <c r="HY247" s="13"/>
      <c r="HZ247" s="13"/>
      <c r="IA247" s="13"/>
      <c r="IB247" s="13"/>
      <c r="IC247" s="13"/>
      <c r="ID247" s="13"/>
      <c r="IE247" s="13"/>
      <c r="IF247" s="13"/>
      <c r="IG247" s="13"/>
      <c r="IH247" s="13"/>
      <c r="II247" s="13"/>
      <c r="IJ247" s="13"/>
      <c r="IK247" s="13"/>
      <c r="IL247" s="13"/>
      <c r="IM247" s="13"/>
      <c r="IN247" s="13"/>
      <c r="IO247" s="13"/>
      <c r="IP247" s="13"/>
    </row>
    <row r="248" spans="1:250" s="1" customFormat="1">
      <c r="A248" s="44"/>
      <c r="B248" s="61" t="s">
        <v>143</v>
      </c>
      <c r="C248" s="55" t="s">
        <v>27</v>
      </c>
      <c r="D248" s="55">
        <v>283</v>
      </c>
      <c r="E248" s="55">
        <v>283</v>
      </c>
      <c r="F248" s="11">
        <f t="shared" si="5"/>
        <v>100</v>
      </c>
      <c r="G248" s="18"/>
      <c r="H248" s="13"/>
      <c r="I248" s="14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  <c r="HF248" s="13"/>
      <c r="HG248" s="13"/>
      <c r="HH248" s="13"/>
      <c r="HI248" s="13"/>
      <c r="HJ248" s="13"/>
      <c r="HK248" s="13"/>
      <c r="HL248" s="13"/>
      <c r="HM248" s="13"/>
      <c r="HN248" s="13"/>
      <c r="HO248" s="13"/>
      <c r="HP248" s="13"/>
      <c r="HQ248" s="13"/>
      <c r="HR248" s="13"/>
      <c r="HS248" s="13"/>
      <c r="HT248" s="13"/>
      <c r="HU248" s="13"/>
      <c r="HV248" s="13"/>
      <c r="HW248" s="13"/>
      <c r="HX248" s="13"/>
      <c r="HY248" s="13"/>
      <c r="HZ248" s="13"/>
      <c r="IA248" s="13"/>
      <c r="IB248" s="13"/>
      <c r="IC248" s="13"/>
      <c r="ID248" s="13"/>
      <c r="IE248" s="13"/>
      <c r="IF248" s="13"/>
      <c r="IG248" s="13"/>
      <c r="IH248" s="13"/>
      <c r="II248" s="13"/>
      <c r="IJ248" s="13"/>
      <c r="IK248" s="13"/>
      <c r="IL248" s="13"/>
      <c r="IM248" s="13"/>
      <c r="IN248" s="13"/>
      <c r="IO248" s="13"/>
      <c r="IP248" s="13"/>
    </row>
    <row r="249" spans="1:250" s="1" customFormat="1">
      <c r="A249" s="44"/>
      <c r="B249" s="61" t="s">
        <v>631</v>
      </c>
      <c r="C249" s="55" t="s">
        <v>27</v>
      </c>
      <c r="D249" s="55">
        <v>101.5</v>
      </c>
      <c r="E249" s="55">
        <v>101.5</v>
      </c>
      <c r="F249" s="11">
        <f t="shared" si="5"/>
        <v>100</v>
      </c>
      <c r="G249" s="18"/>
      <c r="H249" s="13"/>
      <c r="I249" s="14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  <c r="HF249" s="13"/>
      <c r="HG249" s="13"/>
      <c r="HH249" s="13"/>
      <c r="HI249" s="13"/>
      <c r="HJ249" s="13"/>
      <c r="HK249" s="13"/>
      <c r="HL249" s="13"/>
      <c r="HM249" s="13"/>
      <c r="HN249" s="13"/>
      <c r="HO249" s="13"/>
      <c r="HP249" s="13"/>
      <c r="HQ249" s="13"/>
      <c r="HR249" s="13"/>
      <c r="HS249" s="13"/>
      <c r="HT249" s="13"/>
      <c r="HU249" s="13"/>
      <c r="HV249" s="13"/>
      <c r="HW249" s="13"/>
      <c r="HX249" s="13"/>
      <c r="HY249" s="13"/>
      <c r="HZ249" s="13"/>
      <c r="IA249" s="13"/>
      <c r="IB249" s="13"/>
      <c r="IC249" s="13"/>
      <c r="ID249" s="13"/>
      <c r="IE249" s="13"/>
      <c r="IF249" s="13"/>
      <c r="IG249" s="13"/>
      <c r="IH249" s="13"/>
      <c r="II249" s="13"/>
      <c r="IJ249" s="13"/>
      <c r="IK249" s="13"/>
      <c r="IL249" s="13"/>
      <c r="IM249" s="13"/>
      <c r="IN249" s="13"/>
      <c r="IO249" s="13"/>
      <c r="IP249" s="13"/>
    </row>
    <row r="250" spans="1:250" s="1" customFormat="1" ht="15.75" customHeight="1">
      <c r="A250" s="44"/>
      <c r="B250" s="61" t="s">
        <v>144</v>
      </c>
      <c r="C250" s="55" t="s">
        <v>27</v>
      </c>
      <c r="D250" s="55">
        <v>415</v>
      </c>
      <c r="E250" s="55">
        <v>380.3</v>
      </c>
      <c r="F250" s="11">
        <f t="shared" si="5"/>
        <v>91.638554216867476</v>
      </c>
      <c r="G250" s="18"/>
      <c r="H250" s="13"/>
      <c r="I250" s="14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  <c r="HF250" s="13"/>
      <c r="HG250" s="13"/>
      <c r="HH250" s="13"/>
      <c r="HI250" s="13"/>
      <c r="HJ250" s="13"/>
      <c r="HK250" s="13"/>
      <c r="HL250" s="13"/>
      <c r="HM250" s="13"/>
      <c r="HN250" s="13"/>
      <c r="HO250" s="13"/>
      <c r="HP250" s="13"/>
      <c r="HQ250" s="13"/>
      <c r="HR250" s="13"/>
      <c r="HS250" s="13"/>
      <c r="HT250" s="13"/>
      <c r="HU250" s="13"/>
      <c r="HV250" s="13"/>
      <c r="HW250" s="13"/>
      <c r="HX250" s="13"/>
      <c r="HY250" s="13"/>
      <c r="HZ250" s="13"/>
      <c r="IA250" s="13"/>
      <c r="IB250" s="13"/>
      <c r="IC250" s="13"/>
      <c r="ID250" s="13"/>
      <c r="IE250" s="13"/>
      <c r="IF250" s="13"/>
      <c r="IG250" s="13"/>
      <c r="IH250" s="13"/>
      <c r="II250" s="13"/>
      <c r="IJ250" s="13"/>
      <c r="IK250" s="13"/>
      <c r="IL250" s="13"/>
      <c r="IM250" s="13"/>
      <c r="IN250" s="13"/>
      <c r="IO250" s="13"/>
      <c r="IP250" s="13"/>
    </row>
    <row r="251" spans="1:250" s="1" customFormat="1">
      <c r="A251" s="44"/>
      <c r="B251" s="61" t="s">
        <v>145</v>
      </c>
      <c r="C251" s="55" t="s">
        <v>27</v>
      </c>
      <c r="D251" s="55">
        <v>56</v>
      </c>
      <c r="E251" s="55">
        <v>57.3</v>
      </c>
      <c r="F251" s="11">
        <f t="shared" si="5"/>
        <v>102.32142857142857</v>
      </c>
      <c r="G251" s="18"/>
      <c r="H251" s="13"/>
      <c r="I251" s="14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  <c r="HF251" s="13"/>
      <c r="HG251" s="13"/>
      <c r="HH251" s="13"/>
      <c r="HI251" s="13"/>
      <c r="HJ251" s="13"/>
      <c r="HK251" s="13"/>
      <c r="HL251" s="13"/>
      <c r="HM251" s="13"/>
      <c r="HN251" s="13"/>
      <c r="HO251" s="13"/>
      <c r="HP251" s="13"/>
      <c r="HQ251" s="13"/>
      <c r="HR251" s="13"/>
      <c r="HS251" s="13"/>
      <c r="HT251" s="13"/>
      <c r="HU251" s="13"/>
      <c r="HV251" s="13"/>
      <c r="HW251" s="13"/>
      <c r="HX251" s="13"/>
      <c r="HY251" s="13"/>
      <c r="HZ251" s="13"/>
      <c r="IA251" s="13"/>
      <c r="IB251" s="13"/>
      <c r="IC251" s="13"/>
      <c r="ID251" s="13"/>
      <c r="IE251" s="13"/>
      <c r="IF251" s="13"/>
      <c r="IG251" s="13"/>
      <c r="IH251" s="13"/>
      <c r="II251" s="13"/>
      <c r="IJ251" s="13"/>
      <c r="IK251" s="13"/>
      <c r="IL251" s="13"/>
      <c r="IM251" s="13"/>
      <c r="IN251" s="13"/>
      <c r="IO251" s="13"/>
      <c r="IP251" s="13"/>
    </row>
    <row r="252" spans="1:250" s="1" customFormat="1" ht="30">
      <c r="A252" s="44"/>
      <c r="B252" s="61" t="s">
        <v>146</v>
      </c>
      <c r="C252" s="55" t="s">
        <v>27</v>
      </c>
      <c r="D252" s="55">
        <v>130</v>
      </c>
      <c r="E252" s="55">
        <v>127</v>
      </c>
      <c r="F252" s="11">
        <f t="shared" si="5"/>
        <v>97.692307692307693</v>
      </c>
      <c r="G252" s="18"/>
      <c r="H252" s="13"/>
      <c r="I252" s="14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  <c r="HF252" s="13"/>
      <c r="HG252" s="13"/>
      <c r="HH252" s="13"/>
      <c r="HI252" s="13"/>
      <c r="HJ252" s="13"/>
      <c r="HK252" s="13"/>
      <c r="HL252" s="13"/>
      <c r="HM252" s="13"/>
      <c r="HN252" s="13"/>
      <c r="HO252" s="13"/>
      <c r="HP252" s="13"/>
      <c r="HQ252" s="13"/>
      <c r="HR252" s="13"/>
      <c r="HS252" s="13"/>
      <c r="HT252" s="13"/>
      <c r="HU252" s="13"/>
      <c r="HV252" s="13"/>
      <c r="HW252" s="13"/>
      <c r="HX252" s="13"/>
      <c r="HY252" s="13"/>
      <c r="HZ252" s="13"/>
      <c r="IA252" s="13"/>
      <c r="IB252" s="13"/>
      <c r="IC252" s="13"/>
      <c r="ID252" s="13"/>
      <c r="IE252" s="13"/>
      <c r="IF252" s="13"/>
      <c r="IG252" s="13"/>
      <c r="IH252" s="13"/>
      <c r="II252" s="13"/>
      <c r="IJ252" s="13"/>
      <c r="IK252" s="13"/>
      <c r="IL252" s="13"/>
      <c r="IM252" s="13"/>
      <c r="IN252" s="13"/>
      <c r="IO252" s="13"/>
      <c r="IP252" s="13"/>
    </row>
    <row r="253" spans="1:250" s="1" customFormat="1" ht="30">
      <c r="A253" s="44"/>
      <c r="B253" s="61" t="s">
        <v>147</v>
      </c>
      <c r="C253" s="55" t="s">
        <v>10</v>
      </c>
      <c r="D253" s="55">
        <v>2</v>
      </c>
      <c r="E253" s="55">
        <v>2</v>
      </c>
      <c r="F253" s="11">
        <f t="shared" si="5"/>
        <v>100</v>
      </c>
      <c r="G253" s="18"/>
      <c r="H253" s="13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  <c r="HF253" s="13"/>
      <c r="HG253" s="13"/>
      <c r="HH253" s="13"/>
      <c r="HI253" s="13"/>
      <c r="HJ253" s="13"/>
      <c r="HK253" s="13"/>
      <c r="HL253" s="13"/>
      <c r="HM253" s="13"/>
      <c r="HN253" s="13"/>
      <c r="HO253" s="13"/>
      <c r="HP253" s="13"/>
      <c r="HQ253" s="13"/>
      <c r="HR253" s="13"/>
      <c r="HS253" s="13"/>
      <c r="HT253" s="13"/>
      <c r="HU253" s="13"/>
      <c r="HV253" s="13"/>
      <c r="HW253" s="13"/>
      <c r="HX253" s="13"/>
      <c r="HY253" s="13"/>
      <c r="HZ253" s="13"/>
      <c r="IA253" s="13"/>
      <c r="IB253" s="13"/>
      <c r="IC253" s="13"/>
      <c r="ID253" s="13"/>
      <c r="IE253" s="13"/>
      <c r="IF253" s="13"/>
      <c r="IG253" s="13"/>
      <c r="IH253" s="13"/>
      <c r="II253" s="13"/>
      <c r="IJ253" s="13"/>
      <c r="IK253" s="13"/>
      <c r="IL253" s="13"/>
      <c r="IM253" s="13"/>
      <c r="IN253" s="13"/>
      <c r="IO253" s="13"/>
      <c r="IP253" s="13"/>
    </row>
    <row r="254" spans="1:250" s="1" customFormat="1" ht="30">
      <c r="A254" s="44"/>
      <c r="B254" s="61" t="s">
        <v>632</v>
      </c>
      <c r="C254" s="55" t="s">
        <v>10</v>
      </c>
      <c r="D254" s="55">
        <v>54.9</v>
      </c>
      <c r="E254" s="55">
        <v>56.2</v>
      </c>
      <c r="F254" s="11">
        <f t="shared" si="5"/>
        <v>102.36794171220403</v>
      </c>
      <c r="G254" s="18"/>
      <c r="H254" s="13"/>
      <c r="I254" s="14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  <c r="HF254" s="13"/>
      <c r="HG254" s="13"/>
      <c r="HH254" s="13"/>
      <c r="HI254" s="13"/>
      <c r="HJ254" s="13"/>
      <c r="HK254" s="13"/>
      <c r="HL254" s="13"/>
      <c r="HM254" s="13"/>
      <c r="HN254" s="13"/>
      <c r="HO254" s="13"/>
      <c r="HP254" s="13"/>
      <c r="HQ254" s="13"/>
      <c r="HR254" s="13"/>
      <c r="HS254" s="13"/>
      <c r="HT254" s="13"/>
      <c r="HU254" s="13"/>
      <c r="HV254" s="13"/>
      <c r="HW254" s="13"/>
      <c r="HX254" s="13"/>
      <c r="HY254" s="13"/>
      <c r="HZ254" s="13"/>
      <c r="IA254" s="13"/>
      <c r="IB254" s="13"/>
      <c r="IC254" s="13"/>
      <c r="ID254" s="13"/>
      <c r="IE254" s="13"/>
      <c r="IF254" s="13"/>
      <c r="IG254" s="13"/>
      <c r="IH254" s="13"/>
      <c r="II254" s="13"/>
      <c r="IJ254" s="13"/>
      <c r="IK254" s="13"/>
      <c r="IL254" s="13"/>
      <c r="IM254" s="13"/>
      <c r="IN254" s="13"/>
      <c r="IO254" s="13"/>
      <c r="IP254" s="13"/>
    </row>
    <row r="255" spans="1:250" s="1" customFormat="1">
      <c r="A255" s="44"/>
      <c r="B255" s="61" t="s">
        <v>633</v>
      </c>
      <c r="C255" s="55" t="s">
        <v>25</v>
      </c>
      <c r="D255" s="55">
        <v>7.9</v>
      </c>
      <c r="E255" s="55">
        <v>8.9</v>
      </c>
      <c r="F255" s="11">
        <f t="shared" si="5"/>
        <v>112.65822784810126</v>
      </c>
      <c r="G255" s="18"/>
      <c r="H255" s="13"/>
      <c r="I255" s="14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  <c r="IM255" s="13"/>
      <c r="IN255" s="13"/>
      <c r="IO255" s="13"/>
      <c r="IP255" s="13"/>
    </row>
    <row r="256" spans="1:250" s="1" customFormat="1">
      <c r="A256" s="44"/>
      <c r="B256" s="61" t="s">
        <v>634</v>
      </c>
      <c r="C256" s="55" t="s">
        <v>141</v>
      </c>
      <c r="D256" s="55">
        <v>3.8</v>
      </c>
      <c r="E256" s="55">
        <v>4.7</v>
      </c>
      <c r="F256" s="11">
        <f t="shared" si="5"/>
        <v>123.68421052631579</v>
      </c>
      <c r="G256" s="18"/>
      <c r="H256" s="13"/>
      <c r="I256" s="14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  <c r="IM256" s="13"/>
      <c r="IN256" s="13"/>
      <c r="IO256" s="13"/>
      <c r="IP256" s="13"/>
    </row>
    <row r="257" spans="1:250" s="1" customFormat="1" ht="30">
      <c r="A257" s="44"/>
      <c r="B257" s="61" t="s">
        <v>148</v>
      </c>
      <c r="C257" s="55" t="s">
        <v>25</v>
      </c>
      <c r="D257" s="55">
        <v>91</v>
      </c>
      <c r="E257" s="55">
        <v>93</v>
      </c>
      <c r="F257" s="11">
        <f t="shared" si="5"/>
        <v>102.19780219780219</v>
      </c>
      <c r="G257" s="18"/>
      <c r="H257" s="13"/>
      <c r="I257" s="14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  <c r="IM257" s="13"/>
      <c r="IN257" s="13"/>
      <c r="IO257" s="13"/>
      <c r="IP257" s="13"/>
    </row>
    <row r="258" spans="1:250" s="1" customFormat="1" ht="30">
      <c r="A258" s="44"/>
      <c r="B258" s="61" t="s">
        <v>635</v>
      </c>
      <c r="C258" s="55" t="s">
        <v>10</v>
      </c>
      <c r="D258" s="55">
        <v>2</v>
      </c>
      <c r="E258" s="55">
        <v>2.6</v>
      </c>
      <c r="F258" s="11">
        <f t="shared" si="5"/>
        <v>130</v>
      </c>
      <c r="G258" s="18"/>
      <c r="H258" s="13"/>
      <c r="I258" s="14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</row>
    <row r="259" spans="1:250" s="1" customFormat="1" ht="30">
      <c r="A259" s="44"/>
      <c r="B259" s="61" t="s">
        <v>149</v>
      </c>
      <c r="C259" s="55" t="s">
        <v>10</v>
      </c>
      <c r="D259" s="55">
        <v>0.5</v>
      </c>
      <c r="E259" s="55">
        <v>0.5</v>
      </c>
      <c r="F259" s="11">
        <f t="shared" si="5"/>
        <v>100</v>
      </c>
      <c r="G259" s="24"/>
      <c r="H259" s="13"/>
      <c r="I259" s="14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</row>
    <row r="260" spans="1:250" s="1" customFormat="1">
      <c r="A260" s="44"/>
      <c r="B260" s="61" t="s">
        <v>150</v>
      </c>
      <c r="C260" s="55" t="s">
        <v>636</v>
      </c>
      <c r="D260" s="55" t="s">
        <v>157</v>
      </c>
      <c r="E260" s="55" t="s">
        <v>637</v>
      </c>
      <c r="F260" s="16">
        <v>100</v>
      </c>
      <c r="G260" s="18"/>
      <c r="H260" s="13"/>
      <c r="I260" s="14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</row>
    <row r="261" spans="1:250" s="1" customFormat="1">
      <c r="A261" s="44"/>
      <c r="B261" s="61" t="s">
        <v>151</v>
      </c>
      <c r="C261" s="55" t="s">
        <v>25</v>
      </c>
      <c r="D261" s="55">
        <v>23</v>
      </c>
      <c r="E261" s="55">
        <v>24</v>
      </c>
      <c r="F261" s="11">
        <f t="shared" si="5"/>
        <v>104.34782608695652</v>
      </c>
      <c r="G261" s="18"/>
      <c r="H261" s="13"/>
      <c r="I261" s="14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</row>
    <row r="262" spans="1:250" s="1" customFormat="1" ht="30">
      <c r="A262" s="44"/>
      <c r="B262" s="61" t="s">
        <v>152</v>
      </c>
      <c r="C262" s="55" t="s">
        <v>10</v>
      </c>
      <c r="D262" s="55">
        <v>28</v>
      </c>
      <c r="E262" s="55">
        <v>30</v>
      </c>
      <c r="F262" s="11">
        <f t="shared" si="5"/>
        <v>107.14285714285714</v>
      </c>
      <c r="G262" s="18"/>
      <c r="H262" s="13"/>
      <c r="I262" s="14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</row>
    <row r="263" spans="1:250" s="1" customFormat="1">
      <c r="A263" s="44"/>
      <c r="B263" s="61" t="s">
        <v>638</v>
      </c>
      <c r="C263" s="55" t="s">
        <v>639</v>
      </c>
      <c r="D263" s="55">
        <v>0.63</v>
      </c>
      <c r="E263" s="55">
        <v>0.74</v>
      </c>
      <c r="F263" s="11">
        <f t="shared" si="5"/>
        <v>117.46031746031747</v>
      </c>
      <c r="G263" s="18"/>
      <c r="H263" s="13"/>
      <c r="I263" s="14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</row>
    <row r="264" spans="1:250" s="1" customFormat="1" ht="30">
      <c r="A264" s="44"/>
      <c r="B264" s="61" t="s">
        <v>640</v>
      </c>
      <c r="C264" s="55" t="s">
        <v>10</v>
      </c>
      <c r="D264" s="55">
        <v>100</v>
      </c>
      <c r="E264" s="55">
        <v>81.2</v>
      </c>
      <c r="F264" s="11">
        <f t="shared" si="5"/>
        <v>81.2</v>
      </c>
      <c r="G264" s="24"/>
      <c r="H264" s="13"/>
      <c r="I264" s="14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</row>
    <row r="265" spans="1:250" s="1" customFormat="1" ht="45">
      <c r="A265" s="44"/>
      <c r="B265" s="61" t="s">
        <v>641</v>
      </c>
      <c r="C265" s="55" t="s">
        <v>25</v>
      </c>
      <c r="D265" s="55">
        <v>500</v>
      </c>
      <c r="E265" s="55">
        <v>3062</v>
      </c>
      <c r="F265" s="11">
        <f t="shared" si="5"/>
        <v>612.4</v>
      </c>
      <c r="G265" s="18"/>
      <c r="H265" s="13"/>
      <c r="I265" s="14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</row>
    <row r="266" spans="1:250" s="1" customFormat="1" ht="28.5" customHeight="1">
      <c r="A266" s="44"/>
      <c r="B266" s="61" t="s">
        <v>642</v>
      </c>
      <c r="C266" s="55" t="s">
        <v>25</v>
      </c>
      <c r="D266" s="55">
        <v>20</v>
      </c>
      <c r="E266" s="55">
        <v>15</v>
      </c>
      <c r="F266" s="11">
        <f t="shared" si="5"/>
        <v>75</v>
      </c>
      <c r="G266" s="24"/>
      <c r="H266" s="13"/>
      <c r="I266" s="14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</row>
    <row r="267" spans="1:250" s="1" customFormat="1" ht="17.25" customHeight="1">
      <c r="A267" s="44"/>
      <c r="B267" s="61" t="s">
        <v>643</v>
      </c>
      <c r="C267" s="55" t="s">
        <v>154</v>
      </c>
      <c r="D267" s="55">
        <v>60</v>
      </c>
      <c r="E267" s="55">
        <v>44</v>
      </c>
      <c r="F267" s="11">
        <f t="shared" si="5"/>
        <v>73.333333333333329</v>
      </c>
      <c r="G267" s="24"/>
      <c r="H267" s="13"/>
      <c r="I267" s="14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</row>
    <row r="268" spans="1:250" s="1" customFormat="1" ht="15.75" customHeight="1">
      <c r="A268" s="44"/>
      <c r="B268" s="61" t="s">
        <v>153</v>
      </c>
      <c r="C268" s="55" t="s">
        <v>155</v>
      </c>
      <c r="D268" s="55">
        <v>18.8</v>
      </c>
      <c r="E268" s="55">
        <v>19.8</v>
      </c>
      <c r="F268" s="11">
        <f t="shared" si="5"/>
        <v>105.31914893617021</v>
      </c>
      <c r="G268" s="18"/>
      <c r="H268" s="13"/>
      <c r="I268" s="14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</row>
    <row r="269" spans="1:250" s="1" customFormat="1">
      <c r="A269" s="44"/>
      <c r="B269" s="111" t="s">
        <v>644</v>
      </c>
      <c r="C269" s="105" t="s">
        <v>25</v>
      </c>
      <c r="D269" s="36">
        <v>52</v>
      </c>
      <c r="E269" s="37">
        <v>54</v>
      </c>
      <c r="F269" s="11">
        <f t="shared" si="5"/>
        <v>103.84615384615385</v>
      </c>
      <c r="G269" s="18"/>
      <c r="H269" s="13"/>
      <c r="I269" s="14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</row>
    <row r="270" spans="1:250" s="1" customFormat="1" ht="18" customHeight="1">
      <c r="A270" s="12"/>
      <c r="B270" s="111" t="s">
        <v>645</v>
      </c>
      <c r="C270" s="105" t="s">
        <v>25</v>
      </c>
      <c r="D270" s="36">
        <v>28</v>
      </c>
      <c r="E270" s="37">
        <v>30</v>
      </c>
      <c r="F270" s="11">
        <f t="shared" si="5"/>
        <v>107.14285714285714</v>
      </c>
      <c r="G270" s="18"/>
      <c r="H270" s="13"/>
      <c r="I270" s="14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</row>
    <row r="271" spans="1:250" s="1" customFormat="1" ht="46.5" customHeight="1">
      <c r="A271" s="12"/>
      <c r="B271" s="78" t="s">
        <v>646</v>
      </c>
      <c r="C271" s="105" t="s">
        <v>10</v>
      </c>
      <c r="D271" s="80">
        <v>47</v>
      </c>
      <c r="E271" s="80">
        <v>47</v>
      </c>
      <c r="F271" s="11">
        <f t="shared" si="5"/>
        <v>100</v>
      </c>
      <c r="G271" s="18"/>
      <c r="H271" s="13"/>
      <c r="I271" s="14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</row>
    <row r="272" spans="1:250" s="1" customFormat="1" ht="45">
      <c r="A272" s="12"/>
      <c r="B272" s="111" t="s">
        <v>647</v>
      </c>
      <c r="C272" s="105" t="s">
        <v>648</v>
      </c>
      <c r="D272" s="80">
        <v>15</v>
      </c>
      <c r="E272" s="80">
        <v>15</v>
      </c>
      <c r="F272" s="11">
        <f t="shared" si="5"/>
        <v>100</v>
      </c>
      <c r="G272" s="18"/>
      <c r="H272" s="13"/>
      <c r="I272" s="14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</row>
    <row r="273" spans="1:250" s="1" customFormat="1" ht="15.75" customHeight="1">
      <c r="A273" s="12"/>
      <c r="B273" s="78" t="s">
        <v>649</v>
      </c>
      <c r="C273" s="105" t="s">
        <v>27</v>
      </c>
      <c r="D273" s="77">
        <v>17.5</v>
      </c>
      <c r="E273" s="77">
        <v>17.7</v>
      </c>
      <c r="F273" s="11">
        <f t="shared" si="5"/>
        <v>101.14285714285714</v>
      </c>
      <c r="G273" s="18"/>
      <c r="H273" s="13"/>
      <c r="I273" s="14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</row>
    <row r="274" spans="1:250" s="1" customFormat="1" ht="60">
      <c r="A274" s="12"/>
      <c r="B274" s="78" t="s">
        <v>650</v>
      </c>
      <c r="C274" s="74" t="s">
        <v>10</v>
      </c>
      <c r="D274" s="72">
        <v>3.2</v>
      </c>
      <c r="E274" s="72">
        <v>43.1</v>
      </c>
      <c r="F274" s="11">
        <f t="shared" si="5"/>
        <v>1346.875</v>
      </c>
      <c r="G274" s="24"/>
      <c r="H274" s="13"/>
      <c r="I274" s="14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</row>
    <row r="275" spans="1:250" s="1" customFormat="1" ht="45">
      <c r="A275" s="12"/>
      <c r="B275" s="78" t="s">
        <v>651</v>
      </c>
      <c r="C275" s="74" t="s">
        <v>10</v>
      </c>
      <c r="D275" s="156">
        <v>32.799999999999997</v>
      </c>
      <c r="E275" s="156">
        <v>32.799999999999997</v>
      </c>
      <c r="F275" s="11">
        <f t="shared" si="5"/>
        <v>100</v>
      </c>
      <c r="G275" s="18"/>
      <c r="H275" s="13"/>
      <c r="I275" s="14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</row>
    <row r="276" spans="1:250" s="1" customFormat="1" ht="60">
      <c r="A276" s="12"/>
      <c r="B276" s="78" t="s">
        <v>652</v>
      </c>
      <c r="C276" s="74" t="s">
        <v>10</v>
      </c>
      <c r="D276" s="72">
        <v>22</v>
      </c>
      <c r="E276" s="72">
        <v>22</v>
      </c>
      <c r="F276" s="11">
        <f t="shared" si="5"/>
        <v>100</v>
      </c>
      <c r="G276" s="24"/>
      <c r="H276" s="13"/>
      <c r="I276" s="14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  <c r="IM276" s="13"/>
      <c r="IN276" s="13"/>
      <c r="IO276" s="13"/>
      <c r="IP276" s="13"/>
    </row>
    <row r="277" spans="1:250" s="1" customFormat="1" ht="56.25" customHeight="1">
      <c r="A277" s="12"/>
      <c r="B277" s="78" t="s">
        <v>653</v>
      </c>
      <c r="C277" s="74" t="s">
        <v>10</v>
      </c>
      <c r="D277" s="157">
        <v>9</v>
      </c>
      <c r="E277" s="72">
        <v>6.3</v>
      </c>
      <c r="F277" s="11">
        <f t="shared" si="5"/>
        <v>70</v>
      </c>
      <c r="G277" s="24"/>
      <c r="H277" s="13"/>
      <c r="I277" s="14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  <c r="IM277" s="13"/>
      <c r="IN277" s="13"/>
      <c r="IO277" s="13"/>
      <c r="IP277" s="13"/>
    </row>
    <row r="278" spans="1:250" s="1" customFormat="1" ht="60">
      <c r="A278" s="12"/>
      <c r="B278" s="78" t="s">
        <v>654</v>
      </c>
      <c r="C278" s="74" t="s">
        <v>10</v>
      </c>
      <c r="D278" s="157">
        <v>32</v>
      </c>
      <c r="E278" s="72">
        <v>31.8</v>
      </c>
      <c r="F278" s="11">
        <f t="shared" si="5"/>
        <v>99.375</v>
      </c>
      <c r="G278" s="24"/>
      <c r="H278" s="13"/>
      <c r="I278" s="14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  <c r="IM278" s="13"/>
      <c r="IN278" s="13"/>
      <c r="IO278" s="13"/>
      <c r="IP278" s="13"/>
    </row>
    <row r="279" spans="1:250" s="1" customFormat="1" ht="45">
      <c r="A279" s="12"/>
      <c r="B279" s="78" t="s">
        <v>655</v>
      </c>
      <c r="C279" s="74" t="s">
        <v>10</v>
      </c>
      <c r="D279" s="72">
        <v>28</v>
      </c>
      <c r="E279" s="72">
        <v>28</v>
      </c>
      <c r="F279" s="11">
        <f t="shared" si="5"/>
        <v>100</v>
      </c>
      <c r="G279" s="24"/>
      <c r="H279" s="13"/>
      <c r="I279" s="14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  <c r="HF279" s="13"/>
      <c r="HG279" s="13"/>
      <c r="HH279" s="13"/>
      <c r="HI279" s="13"/>
      <c r="HJ279" s="13"/>
      <c r="HK279" s="13"/>
      <c r="HL279" s="13"/>
      <c r="HM279" s="13"/>
      <c r="HN279" s="13"/>
      <c r="HO279" s="13"/>
      <c r="HP279" s="13"/>
      <c r="HQ279" s="13"/>
      <c r="HR279" s="13"/>
      <c r="HS279" s="13"/>
      <c r="HT279" s="13"/>
      <c r="HU279" s="13"/>
      <c r="HV279" s="13"/>
      <c r="HW279" s="13"/>
      <c r="HX279" s="13"/>
      <c r="HY279" s="13"/>
      <c r="HZ279" s="13"/>
      <c r="IA279" s="13"/>
      <c r="IB279" s="13"/>
      <c r="IC279" s="13"/>
      <c r="ID279" s="13"/>
      <c r="IE279" s="13"/>
      <c r="IF279" s="13"/>
      <c r="IG279" s="13"/>
      <c r="IH279" s="13"/>
      <c r="II279" s="13"/>
      <c r="IJ279" s="13"/>
      <c r="IK279" s="13"/>
      <c r="IL279" s="13"/>
      <c r="IM279" s="13"/>
      <c r="IN279" s="13"/>
      <c r="IO279" s="13"/>
      <c r="IP279" s="13"/>
    </row>
    <row r="280" spans="1:250" s="1" customFormat="1" ht="30">
      <c r="A280" s="12"/>
      <c r="B280" s="78" t="s">
        <v>656</v>
      </c>
      <c r="C280" s="74" t="s">
        <v>10</v>
      </c>
      <c r="D280" s="73">
        <v>82</v>
      </c>
      <c r="E280" s="73">
        <v>82</v>
      </c>
      <c r="F280" s="11">
        <f t="shared" si="5"/>
        <v>100</v>
      </c>
      <c r="G280" s="18"/>
      <c r="H280" s="13"/>
      <c r="I280" s="14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  <c r="HF280" s="13"/>
      <c r="HG280" s="13"/>
      <c r="HH280" s="13"/>
      <c r="HI280" s="13"/>
      <c r="HJ280" s="13"/>
      <c r="HK280" s="13"/>
      <c r="HL280" s="13"/>
      <c r="HM280" s="13"/>
      <c r="HN280" s="13"/>
      <c r="HO280" s="13"/>
      <c r="HP280" s="13"/>
      <c r="HQ280" s="13"/>
      <c r="HR280" s="13"/>
      <c r="HS280" s="13"/>
      <c r="HT280" s="13"/>
      <c r="HU280" s="13"/>
      <c r="HV280" s="13"/>
      <c r="HW280" s="13"/>
      <c r="HX280" s="13"/>
      <c r="HY280" s="13"/>
      <c r="HZ280" s="13"/>
      <c r="IA280" s="13"/>
      <c r="IB280" s="13"/>
      <c r="IC280" s="13"/>
      <c r="ID280" s="13"/>
      <c r="IE280" s="13"/>
      <c r="IF280" s="13"/>
      <c r="IG280" s="13"/>
      <c r="IH280" s="13"/>
      <c r="II280" s="13"/>
      <c r="IJ280" s="13"/>
      <c r="IK280" s="13"/>
      <c r="IL280" s="13"/>
      <c r="IM280" s="13"/>
      <c r="IN280" s="13"/>
      <c r="IO280" s="13"/>
      <c r="IP280" s="13"/>
    </row>
    <row r="281" spans="1:250" s="1" customFormat="1" ht="30">
      <c r="A281" s="12"/>
      <c r="B281" s="78" t="s">
        <v>657</v>
      </c>
      <c r="C281" s="74" t="s">
        <v>658</v>
      </c>
      <c r="D281" s="73" t="s">
        <v>662</v>
      </c>
      <c r="E281" s="157">
        <v>2</v>
      </c>
      <c r="F281" s="11" t="e">
        <f t="shared" si="5"/>
        <v>#VALUE!</v>
      </c>
      <c r="G281" s="18"/>
      <c r="H281" s="13"/>
      <c r="I281" s="14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  <c r="HH281" s="13"/>
      <c r="HI281" s="13"/>
      <c r="HJ281" s="13"/>
      <c r="HK281" s="13"/>
      <c r="HL281" s="13"/>
      <c r="HM281" s="13"/>
      <c r="HN281" s="13"/>
      <c r="HO281" s="13"/>
      <c r="HP281" s="13"/>
      <c r="HQ281" s="13"/>
      <c r="HR281" s="13"/>
      <c r="HS281" s="13"/>
      <c r="HT281" s="13"/>
      <c r="HU281" s="13"/>
      <c r="HV281" s="13"/>
      <c r="HW281" s="13"/>
      <c r="HX281" s="13"/>
      <c r="HY281" s="13"/>
      <c r="HZ281" s="13"/>
      <c r="IA281" s="13"/>
      <c r="IB281" s="13"/>
      <c r="IC281" s="13"/>
      <c r="ID281" s="13"/>
      <c r="IE281" s="13"/>
      <c r="IF281" s="13"/>
      <c r="IG281" s="13"/>
      <c r="IH281" s="13"/>
      <c r="II281" s="13"/>
      <c r="IJ281" s="13"/>
      <c r="IK281" s="13"/>
      <c r="IL281" s="13"/>
      <c r="IM281" s="13"/>
      <c r="IN281" s="13"/>
      <c r="IO281" s="13"/>
      <c r="IP281" s="13"/>
    </row>
    <row r="282" spans="1:250" s="1" customFormat="1" ht="26.25" customHeight="1">
      <c r="A282" s="12"/>
      <c r="B282" s="78" t="s">
        <v>659</v>
      </c>
      <c r="C282" s="74" t="s">
        <v>547</v>
      </c>
      <c r="D282" s="158" t="s">
        <v>195</v>
      </c>
      <c r="E282" s="157">
        <v>15</v>
      </c>
      <c r="F282" s="11" t="e">
        <f t="shared" si="5"/>
        <v>#VALUE!</v>
      </c>
      <c r="G282" s="18"/>
      <c r="H282" s="13"/>
      <c r="I282" s="14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  <c r="IL282" s="13"/>
      <c r="IM282" s="13"/>
      <c r="IN282" s="13"/>
      <c r="IO282" s="13"/>
      <c r="IP282" s="13"/>
    </row>
    <row r="283" spans="1:250" s="1" customFormat="1" ht="30">
      <c r="A283" s="12"/>
      <c r="B283" s="78" t="s">
        <v>660</v>
      </c>
      <c r="C283" s="74" t="s">
        <v>661</v>
      </c>
      <c r="D283" s="157">
        <v>0</v>
      </c>
      <c r="E283" s="157">
        <v>0</v>
      </c>
      <c r="F283" s="16" t="e">
        <f t="shared" si="5"/>
        <v>#DIV/0!</v>
      </c>
      <c r="G283" s="18"/>
      <c r="H283" s="13"/>
      <c r="I283" s="14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</row>
    <row r="284" spans="1:250" s="1" customFormat="1" ht="30">
      <c r="A284" s="12"/>
      <c r="B284" s="78" t="s">
        <v>29</v>
      </c>
      <c r="C284" s="106" t="s">
        <v>10</v>
      </c>
      <c r="D284" s="159" t="s">
        <v>665</v>
      </c>
      <c r="E284" s="159">
        <v>76.400000000000006</v>
      </c>
      <c r="F284" s="11" t="e">
        <f t="shared" si="5"/>
        <v>#VALUE!</v>
      </c>
      <c r="G284" s="22" t="s">
        <v>158</v>
      </c>
      <c r="H284" s="13"/>
      <c r="I284" s="14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</row>
    <row r="285" spans="1:250" s="1" customFormat="1" ht="30">
      <c r="A285" s="12"/>
      <c r="B285" s="111" t="s">
        <v>663</v>
      </c>
      <c r="C285" s="106" t="s">
        <v>10</v>
      </c>
      <c r="D285" s="159">
        <v>10</v>
      </c>
      <c r="E285" s="159">
        <v>10</v>
      </c>
      <c r="F285" s="11">
        <f t="shared" si="5"/>
        <v>100</v>
      </c>
      <c r="G285" s="18"/>
      <c r="H285" s="13"/>
      <c r="I285" s="14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</row>
    <row r="286" spans="1:250" s="1" customFormat="1" ht="30">
      <c r="A286" s="12"/>
      <c r="B286" s="128" t="s">
        <v>664</v>
      </c>
      <c r="C286" s="106" t="s">
        <v>10</v>
      </c>
      <c r="D286" s="159">
        <v>38</v>
      </c>
      <c r="E286" s="159">
        <v>38</v>
      </c>
      <c r="F286" s="11">
        <v>100</v>
      </c>
      <c r="G286" s="18"/>
      <c r="H286" s="13"/>
      <c r="I286" s="14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</row>
    <row r="287" spans="1:250" s="1" customFormat="1" ht="30">
      <c r="A287" s="12"/>
      <c r="B287" s="129" t="s">
        <v>666</v>
      </c>
      <c r="C287" s="106" t="s">
        <v>75</v>
      </c>
      <c r="D287" s="160">
        <v>621</v>
      </c>
      <c r="E287" s="160">
        <v>591.20000000000005</v>
      </c>
      <c r="F287" s="11">
        <f t="shared" si="5"/>
        <v>95.201288244766516</v>
      </c>
      <c r="G287" s="22" t="s">
        <v>160</v>
      </c>
      <c r="H287" s="13"/>
      <c r="I287" s="14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</row>
    <row r="288" spans="1:250" s="1" customFormat="1">
      <c r="A288" s="12"/>
      <c r="B288" s="129" t="s">
        <v>667</v>
      </c>
      <c r="C288" s="106" t="s">
        <v>75</v>
      </c>
      <c r="D288" s="160">
        <v>680</v>
      </c>
      <c r="E288" s="160">
        <v>592.5</v>
      </c>
      <c r="F288" s="11">
        <f t="shared" si="5"/>
        <v>87.132352941176478</v>
      </c>
      <c r="G288" s="22" t="s">
        <v>160</v>
      </c>
      <c r="H288" s="13"/>
      <c r="I288" s="14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</row>
    <row r="289" spans="1:250" s="1" customFormat="1" ht="15.75" customHeight="1">
      <c r="A289" s="12"/>
      <c r="B289" s="129" t="s">
        <v>668</v>
      </c>
      <c r="C289" s="106" t="s">
        <v>75</v>
      </c>
      <c r="D289" s="160">
        <v>1303.5</v>
      </c>
      <c r="E289" s="160">
        <v>1441</v>
      </c>
      <c r="F289" s="11">
        <f t="shared" si="5"/>
        <v>110.54852320675106</v>
      </c>
      <c r="G289" s="22" t="s">
        <v>159</v>
      </c>
      <c r="H289" s="13"/>
      <c r="I289" s="14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  <c r="GL289" s="13"/>
      <c r="GM289" s="13"/>
      <c r="GN289" s="13"/>
      <c r="GO289" s="13"/>
      <c r="GP289" s="13"/>
      <c r="GQ289" s="13"/>
      <c r="GR289" s="13"/>
      <c r="GS289" s="13"/>
      <c r="GT289" s="13"/>
      <c r="GU289" s="13"/>
      <c r="GV289" s="13"/>
      <c r="GW289" s="13"/>
      <c r="GX289" s="13"/>
      <c r="GY289" s="13"/>
      <c r="GZ289" s="13"/>
      <c r="HA289" s="13"/>
      <c r="HB289" s="13"/>
      <c r="HC289" s="13"/>
      <c r="HD289" s="13"/>
      <c r="HE289" s="13"/>
      <c r="HF289" s="13"/>
      <c r="HG289" s="13"/>
      <c r="HH289" s="13"/>
      <c r="HI289" s="13"/>
      <c r="HJ289" s="13"/>
      <c r="HK289" s="13"/>
      <c r="HL289" s="13"/>
      <c r="HM289" s="13"/>
      <c r="HN289" s="13"/>
      <c r="HO289" s="13"/>
      <c r="HP289" s="13"/>
      <c r="HQ289" s="13"/>
      <c r="HR289" s="13"/>
      <c r="HS289" s="13"/>
      <c r="HT289" s="13"/>
      <c r="HU289" s="13"/>
      <c r="HV289" s="13"/>
      <c r="HW289" s="13"/>
      <c r="HX289" s="13"/>
      <c r="HY289" s="13"/>
      <c r="HZ289" s="13"/>
      <c r="IA289" s="13"/>
      <c r="IB289" s="13"/>
      <c r="IC289" s="13"/>
      <c r="ID289" s="13"/>
      <c r="IE289" s="13"/>
      <c r="IF289" s="13"/>
      <c r="IG289" s="13"/>
      <c r="IH289" s="13"/>
      <c r="II289" s="13"/>
      <c r="IJ289" s="13"/>
      <c r="IK289" s="13"/>
      <c r="IL289" s="13"/>
      <c r="IM289" s="13"/>
      <c r="IN289" s="13"/>
      <c r="IO289" s="13"/>
      <c r="IP289" s="13"/>
    </row>
    <row r="290" spans="1:250" s="1" customFormat="1">
      <c r="A290" s="12"/>
      <c r="B290" s="129" t="s">
        <v>669</v>
      </c>
      <c r="C290" s="106" t="s">
        <v>670</v>
      </c>
      <c r="D290" s="160">
        <v>89.1</v>
      </c>
      <c r="E290" s="160">
        <v>115.2</v>
      </c>
      <c r="F290" s="11">
        <f t="shared" si="5"/>
        <v>129.2929292929293</v>
      </c>
      <c r="G290" s="18"/>
      <c r="H290" s="13"/>
      <c r="I290" s="14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  <c r="GL290" s="13"/>
      <c r="GM290" s="13"/>
      <c r="GN290" s="13"/>
      <c r="GO290" s="13"/>
      <c r="GP290" s="13"/>
      <c r="GQ290" s="13"/>
      <c r="GR290" s="13"/>
      <c r="GS290" s="13"/>
      <c r="GT290" s="13"/>
      <c r="GU290" s="13"/>
      <c r="GV290" s="13"/>
      <c r="GW290" s="13"/>
      <c r="GX290" s="13"/>
      <c r="GY290" s="13"/>
      <c r="GZ290" s="13"/>
      <c r="HA290" s="13"/>
      <c r="HB290" s="13"/>
      <c r="HC290" s="13"/>
      <c r="HD290" s="13"/>
      <c r="HE290" s="13"/>
      <c r="HF290" s="13"/>
      <c r="HG290" s="13"/>
      <c r="HH290" s="13"/>
      <c r="HI290" s="13"/>
      <c r="HJ290" s="13"/>
      <c r="HK290" s="13"/>
      <c r="HL290" s="13"/>
      <c r="HM290" s="13"/>
      <c r="HN290" s="13"/>
      <c r="HO290" s="13"/>
      <c r="HP290" s="13"/>
      <c r="HQ290" s="13"/>
      <c r="HR290" s="13"/>
      <c r="HS290" s="13"/>
      <c r="HT290" s="13"/>
      <c r="HU290" s="13"/>
      <c r="HV290" s="13"/>
      <c r="HW290" s="13"/>
      <c r="HX290" s="13"/>
      <c r="HY290" s="13"/>
      <c r="HZ290" s="13"/>
      <c r="IA290" s="13"/>
      <c r="IB290" s="13"/>
      <c r="IC290" s="13"/>
      <c r="ID290" s="13"/>
      <c r="IE290" s="13"/>
      <c r="IF290" s="13"/>
      <c r="IG290" s="13"/>
      <c r="IH290" s="13"/>
      <c r="II290" s="13"/>
      <c r="IJ290" s="13"/>
      <c r="IK290" s="13"/>
      <c r="IL290" s="13"/>
      <c r="IM290" s="13"/>
      <c r="IN290" s="13"/>
      <c r="IO290" s="13"/>
      <c r="IP290" s="13"/>
    </row>
    <row r="291" spans="1:250" s="1" customFormat="1" ht="30">
      <c r="A291" s="12"/>
      <c r="B291" s="129" t="s">
        <v>671</v>
      </c>
      <c r="C291" s="106" t="s">
        <v>10</v>
      </c>
      <c r="D291" s="160">
        <v>3</v>
      </c>
      <c r="E291" s="82">
        <v>4.3</v>
      </c>
      <c r="F291" s="11">
        <f t="shared" si="5"/>
        <v>143.33333333333334</v>
      </c>
      <c r="G291" s="22" t="s">
        <v>159</v>
      </c>
      <c r="H291" s="13"/>
      <c r="I291" s="14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  <c r="GL291" s="13"/>
      <c r="GM291" s="13"/>
      <c r="GN291" s="13"/>
      <c r="GO291" s="13"/>
      <c r="GP291" s="13"/>
      <c r="GQ291" s="13"/>
      <c r="GR291" s="13"/>
      <c r="GS291" s="13"/>
      <c r="GT291" s="13"/>
      <c r="GU291" s="13"/>
      <c r="GV291" s="13"/>
      <c r="GW291" s="13"/>
      <c r="GX291" s="13"/>
      <c r="GY291" s="13"/>
      <c r="GZ291" s="13"/>
      <c r="HA291" s="13"/>
      <c r="HB291" s="13"/>
      <c r="HC291" s="13"/>
      <c r="HD291" s="13"/>
      <c r="HE291" s="13"/>
      <c r="HF291" s="13"/>
      <c r="HG291" s="13"/>
      <c r="HH291" s="13"/>
      <c r="HI291" s="13"/>
      <c r="HJ291" s="13"/>
      <c r="HK291" s="13"/>
      <c r="HL291" s="13"/>
      <c r="HM291" s="13"/>
      <c r="HN291" s="13"/>
      <c r="HO291" s="13"/>
      <c r="HP291" s="13"/>
      <c r="HQ291" s="13"/>
      <c r="HR291" s="13"/>
      <c r="HS291" s="13"/>
      <c r="HT291" s="13"/>
      <c r="HU291" s="13"/>
      <c r="HV291" s="13"/>
      <c r="HW291" s="13"/>
      <c r="HX291" s="13"/>
      <c r="HY291" s="13"/>
      <c r="HZ291" s="13"/>
      <c r="IA291" s="13"/>
      <c r="IB291" s="13"/>
      <c r="IC291" s="13"/>
      <c r="ID291" s="13"/>
      <c r="IE291" s="13"/>
      <c r="IF291" s="13"/>
      <c r="IG291" s="13"/>
      <c r="IH291" s="13"/>
      <c r="II291" s="13"/>
      <c r="IJ291" s="13"/>
      <c r="IK291" s="13"/>
      <c r="IL291" s="13"/>
      <c r="IM291" s="13"/>
      <c r="IN291" s="13"/>
      <c r="IO291" s="13"/>
      <c r="IP291" s="13"/>
    </row>
    <row r="292" spans="1:250">
      <c r="A292" s="215">
        <v>7</v>
      </c>
      <c r="B292" s="222" t="s">
        <v>676</v>
      </c>
      <c r="C292" s="222"/>
      <c r="D292" s="222"/>
      <c r="E292" s="222"/>
      <c r="F292" s="222"/>
      <c r="G292" s="222"/>
      <c r="I292" s="14"/>
    </row>
    <row r="293" spans="1:250" ht="30">
      <c r="A293" s="12"/>
      <c r="B293" s="107" t="s">
        <v>85</v>
      </c>
      <c r="C293" s="108" t="s">
        <v>10</v>
      </c>
      <c r="D293" s="109">
        <v>66.5</v>
      </c>
      <c r="E293" s="110">
        <v>66.8</v>
      </c>
      <c r="F293" s="38">
        <v>66.8</v>
      </c>
      <c r="G293" s="18"/>
      <c r="I293" s="14"/>
    </row>
    <row r="294" spans="1:250" ht="30">
      <c r="A294" s="12"/>
      <c r="B294" s="111" t="s">
        <v>673</v>
      </c>
      <c r="C294" s="108" t="s">
        <v>67</v>
      </c>
      <c r="D294" s="109">
        <v>640</v>
      </c>
      <c r="E294" s="110">
        <v>640</v>
      </c>
      <c r="F294" s="38">
        <v>640</v>
      </c>
      <c r="G294" s="18"/>
      <c r="I294" s="14"/>
    </row>
    <row r="295" spans="1:250">
      <c r="A295" s="12"/>
      <c r="B295" s="78" t="s">
        <v>674</v>
      </c>
      <c r="C295" s="80" t="s">
        <v>10</v>
      </c>
      <c r="D295" s="112">
        <v>92</v>
      </c>
      <c r="E295" s="80">
        <v>90.3</v>
      </c>
      <c r="F295" s="39">
        <v>90.3</v>
      </c>
      <c r="G295" s="18"/>
      <c r="I295" s="14"/>
    </row>
    <row r="296" spans="1:250">
      <c r="A296" s="12"/>
      <c r="B296" s="78" t="s">
        <v>675</v>
      </c>
      <c r="C296" s="80" t="s">
        <v>10</v>
      </c>
      <c r="D296" s="112">
        <v>78.5</v>
      </c>
      <c r="E296" s="80">
        <v>84.8</v>
      </c>
      <c r="F296" s="39">
        <v>84.8</v>
      </c>
      <c r="G296" s="18"/>
      <c r="I296" s="14"/>
    </row>
    <row r="297" spans="1:250" ht="30">
      <c r="A297" s="12"/>
      <c r="B297" s="83" t="s">
        <v>86</v>
      </c>
      <c r="C297" s="74" t="s">
        <v>10</v>
      </c>
      <c r="D297" s="113">
        <v>22.8</v>
      </c>
      <c r="E297" s="74">
        <v>22.8</v>
      </c>
      <c r="F297" s="40">
        <v>22.8</v>
      </c>
      <c r="G297" s="18"/>
      <c r="I297" s="14"/>
    </row>
    <row r="298" spans="1:250" ht="30">
      <c r="A298" s="12"/>
      <c r="B298" s="107" t="s">
        <v>87</v>
      </c>
      <c r="C298" s="114" t="s">
        <v>90</v>
      </c>
      <c r="D298" s="115">
        <v>10</v>
      </c>
      <c r="E298" s="114">
        <v>10.199999999999999</v>
      </c>
      <c r="F298" s="11">
        <f t="shared" ref="F298:F299" si="6">E298/D298*100</f>
        <v>102</v>
      </c>
      <c r="G298" s="18"/>
      <c r="I298" s="14"/>
    </row>
    <row r="299" spans="1:250">
      <c r="A299" s="12"/>
      <c r="B299" s="107" t="s">
        <v>88</v>
      </c>
      <c r="C299" s="116" t="s">
        <v>53</v>
      </c>
      <c r="D299" s="115">
        <v>12</v>
      </c>
      <c r="E299" s="116">
        <v>26</v>
      </c>
      <c r="F299" s="11">
        <f t="shared" si="6"/>
        <v>216.66666666666666</v>
      </c>
      <c r="G299" s="18"/>
      <c r="I299" s="14"/>
    </row>
    <row r="300" spans="1:250">
      <c r="A300" s="12"/>
      <c r="B300" s="111" t="s">
        <v>89</v>
      </c>
      <c r="C300" s="116" t="s">
        <v>10</v>
      </c>
      <c r="D300" s="115">
        <v>1</v>
      </c>
      <c r="E300" s="117">
        <v>1</v>
      </c>
      <c r="F300" s="224">
        <v>100</v>
      </c>
      <c r="G300" s="225"/>
      <c r="I300" s="14"/>
    </row>
    <row r="301" spans="1:250" ht="30">
      <c r="A301" s="12"/>
      <c r="B301" s="111" t="s">
        <v>29</v>
      </c>
      <c r="C301" s="116" t="s">
        <v>10</v>
      </c>
      <c r="D301" s="115" t="s">
        <v>101</v>
      </c>
      <c r="E301" s="116">
        <v>99.8</v>
      </c>
      <c r="F301" s="224">
        <v>99.8</v>
      </c>
      <c r="G301" s="225"/>
      <c r="I301" s="14"/>
    </row>
    <row r="302" spans="1:250">
      <c r="A302" s="215">
        <v>8</v>
      </c>
      <c r="B302" s="220" t="s">
        <v>678</v>
      </c>
      <c r="C302" s="220"/>
      <c r="D302" s="220"/>
      <c r="E302" s="220"/>
      <c r="F302" s="220"/>
      <c r="G302" s="220"/>
      <c r="I302" s="14"/>
    </row>
    <row r="303" spans="1:250">
      <c r="A303" s="44"/>
      <c r="B303" s="27" t="s">
        <v>91</v>
      </c>
      <c r="C303" s="74" t="s">
        <v>92</v>
      </c>
      <c r="D303" s="116">
        <v>3300</v>
      </c>
      <c r="E303" s="55">
        <v>3300</v>
      </c>
      <c r="F303" s="11">
        <f>E303/D303*100</f>
        <v>100</v>
      </c>
      <c r="G303" s="18"/>
      <c r="I303" s="14"/>
    </row>
    <row r="304" spans="1:250" ht="30">
      <c r="A304" s="44"/>
      <c r="B304" s="27" t="s">
        <v>93</v>
      </c>
      <c r="C304" s="74" t="s">
        <v>10</v>
      </c>
      <c r="D304" s="74" t="s">
        <v>965</v>
      </c>
      <c r="E304" s="74" t="s">
        <v>966</v>
      </c>
      <c r="F304" s="11" t="e">
        <f t="shared" ref="F304:F323" si="7">E304/D304*100</f>
        <v>#VALUE!</v>
      </c>
      <c r="G304" s="18"/>
      <c r="I304" s="14"/>
    </row>
    <row r="305" spans="1:9" ht="60">
      <c r="A305" s="44"/>
      <c r="B305" s="27" t="s">
        <v>94</v>
      </c>
      <c r="C305" s="74" t="s">
        <v>10</v>
      </c>
      <c r="D305" s="74">
        <v>20</v>
      </c>
      <c r="E305" s="74">
        <v>20</v>
      </c>
      <c r="F305" s="11">
        <f t="shared" si="7"/>
        <v>100</v>
      </c>
      <c r="G305" s="18"/>
      <c r="I305" s="14"/>
    </row>
    <row r="306" spans="1:9" ht="45">
      <c r="A306" s="44"/>
      <c r="B306" s="27" t="s">
        <v>95</v>
      </c>
      <c r="C306" s="74" t="s">
        <v>10</v>
      </c>
      <c r="D306" s="55">
        <v>7.3638000000000003</v>
      </c>
      <c r="E306" s="55">
        <v>7.3638000000000003</v>
      </c>
      <c r="F306" s="11">
        <f t="shared" si="7"/>
        <v>100</v>
      </c>
      <c r="G306" s="18"/>
      <c r="I306" s="14"/>
    </row>
    <row r="307" spans="1:9" ht="30">
      <c r="A307" s="44"/>
      <c r="B307" s="61" t="s">
        <v>520</v>
      </c>
      <c r="C307" s="55" t="s">
        <v>521</v>
      </c>
      <c r="D307" s="74">
        <v>25</v>
      </c>
      <c r="E307" s="74">
        <v>25</v>
      </c>
      <c r="F307" s="11">
        <f t="shared" si="7"/>
        <v>100</v>
      </c>
      <c r="G307" s="18"/>
      <c r="I307" s="14"/>
    </row>
    <row r="308" spans="1:9" ht="120">
      <c r="A308" s="44"/>
      <c r="B308" s="61" t="s">
        <v>679</v>
      </c>
      <c r="C308" s="55" t="s">
        <v>10</v>
      </c>
      <c r="D308" s="55">
        <v>15</v>
      </c>
      <c r="E308" s="55">
        <v>0.92</v>
      </c>
      <c r="F308" s="11">
        <v>100</v>
      </c>
      <c r="G308" s="18"/>
      <c r="I308" s="14"/>
    </row>
    <row r="309" spans="1:9" ht="45">
      <c r="A309" s="44"/>
      <c r="B309" s="61" t="s">
        <v>680</v>
      </c>
      <c r="C309" s="55" t="s">
        <v>10</v>
      </c>
      <c r="D309" s="55">
        <v>82</v>
      </c>
      <c r="E309" s="55">
        <v>99.94</v>
      </c>
      <c r="F309" s="11">
        <f t="shared" si="7"/>
        <v>121.8780487804878</v>
      </c>
      <c r="G309" s="18"/>
      <c r="I309" s="14"/>
    </row>
    <row r="310" spans="1:9" ht="45">
      <c r="A310" s="44"/>
      <c r="B310" s="61" t="s">
        <v>681</v>
      </c>
      <c r="C310" s="55" t="s">
        <v>557</v>
      </c>
      <c r="D310" s="74" t="s">
        <v>662</v>
      </c>
      <c r="E310" s="74">
        <v>2</v>
      </c>
      <c r="F310" s="11" t="e">
        <f t="shared" si="7"/>
        <v>#VALUE!</v>
      </c>
      <c r="G310" s="18"/>
      <c r="I310" s="14"/>
    </row>
    <row r="311" spans="1:9" ht="30">
      <c r="A311" s="44"/>
      <c r="B311" s="61" t="s">
        <v>682</v>
      </c>
      <c r="C311" s="55" t="s">
        <v>547</v>
      </c>
      <c r="D311" s="74" t="s">
        <v>195</v>
      </c>
      <c r="E311" s="74">
        <v>15</v>
      </c>
      <c r="F311" s="11" t="e">
        <f t="shared" si="7"/>
        <v>#VALUE!</v>
      </c>
      <c r="G311" s="18"/>
      <c r="I311" s="14"/>
    </row>
    <row r="312" spans="1:9" ht="45">
      <c r="A312" s="44"/>
      <c r="B312" s="42" t="s">
        <v>96</v>
      </c>
      <c r="C312" s="55" t="s">
        <v>10</v>
      </c>
      <c r="D312" s="55">
        <v>100</v>
      </c>
      <c r="E312" s="55">
        <v>100</v>
      </c>
      <c r="F312" s="11">
        <f t="shared" si="7"/>
        <v>100</v>
      </c>
      <c r="G312" s="18"/>
      <c r="I312" s="14"/>
    </row>
    <row r="313" spans="1:9" ht="30">
      <c r="A313" s="44"/>
      <c r="B313" s="61" t="s">
        <v>97</v>
      </c>
      <c r="C313" s="55" t="s">
        <v>25</v>
      </c>
      <c r="D313" s="55">
        <v>0</v>
      </c>
      <c r="E313" s="55">
        <v>0</v>
      </c>
      <c r="F313" s="11" t="e">
        <f t="shared" si="7"/>
        <v>#DIV/0!</v>
      </c>
      <c r="G313" s="18"/>
      <c r="I313" s="14"/>
    </row>
    <row r="314" spans="1:9" ht="30">
      <c r="A314" s="44"/>
      <c r="B314" s="61" t="s">
        <v>98</v>
      </c>
      <c r="C314" s="55" t="s">
        <v>10</v>
      </c>
      <c r="D314" s="55">
        <v>81</v>
      </c>
      <c r="E314" s="55">
        <v>81</v>
      </c>
      <c r="F314" s="11">
        <f t="shared" si="7"/>
        <v>100</v>
      </c>
      <c r="G314" s="18"/>
      <c r="I314" s="14"/>
    </row>
    <row r="315" spans="1:9" ht="45">
      <c r="A315" s="44"/>
      <c r="B315" s="61" t="s">
        <v>99</v>
      </c>
      <c r="C315" s="55" t="s">
        <v>10</v>
      </c>
      <c r="D315" s="55">
        <v>82</v>
      </c>
      <c r="E315" s="55">
        <v>82</v>
      </c>
      <c r="F315" s="11">
        <f t="shared" si="7"/>
        <v>100</v>
      </c>
      <c r="G315" s="18"/>
      <c r="I315" s="14"/>
    </row>
    <row r="316" spans="1:9" ht="30">
      <c r="A316" s="44"/>
      <c r="B316" s="61" t="s">
        <v>683</v>
      </c>
      <c r="C316" s="55" t="s">
        <v>25</v>
      </c>
      <c r="D316" s="74">
        <v>20</v>
      </c>
      <c r="E316" s="74" t="s">
        <v>967</v>
      </c>
      <c r="F316" s="11" t="e">
        <f t="shared" si="7"/>
        <v>#VALUE!</v>
      </c>
      <c r="G316" s="18"/>
      <c r="I316" s="14"/>
    </row>
    <row r="317" spans="1:9" ht="30">
      <c r="A317" s="44"/>
      <c r="B317" s="61" t="s">
        <v>684</v>
      </c>
      <c r="C317" s="55" t="s">
        <v>25</v>
      </c>
      <c r="D317" s="74">
        <v>25</v>
      </c>
      <c r="E317" s="74">
        <v>33</v>
      </c>
      <c r="F317" s="11">
        <f t="shared" si="7"/>
        <v>132</v>
      </c>
      <c r="G317" s="18"/>
      <c r="I317" s="14"/>
    </row>
    <row r="318" spans="1:9" ht="32.25" customHeight="1">
      <c r="A318" s="44"/>
      <c r="B318" s="61" t="s">
        <v>685</v>
      </c>
      <c r="C318" s="55" t="s">
        <v>25</v>
      </c>
      <c r="D318" s="55">
        <v>1</v>
      </c>
      <c r="E318" s="55">
        <v>1</v>
      </c>
      <c r="F318" s="11">
        <f t="shared" si="7"/>
        <v>100</v>
      </c>
      <c r="G318" s="18"/>
      <c r="I318" s="14"/>
    </row>
    <row r="319" spans="1:9" ht="45">
      <c r="A319" s="44"/>
      <c r="B319" s="61" t="s">
        <v>686</v>
      </c>
      <c r="C319" s="55" t="s">
        <v>25</v>
      </c>
      <c r="D319" s="55">
        <v>86</v>
      </c>
      <c r="E319" s="55">
        <v>86</v>
      </c>
      <c r="F319" s="11">
        <f t="shared" si="7"/>
        <v>100</v>
      </c>
      <c r="G319" s="18"/>
      <c r="I319" s="14"/>
    </row>
    <row r="320" spans="1:9" ht="36" customHeight="1">
      <c r="A320" s="44"/>
      <c r="B320" s="61" t="s">
        <v>687</v>
      </c>
      <c r="C320" s="55" t="s">
        <v>10</v>
      </c>
      <c r="D320" s="55">
        <v>11.62</v>
      </c>
      <c r="E320" s="55">
        <v>11.62</v>
      </c>
      <c r="F320" s="11">
        <f t="shared" si="7"/>
        <v>100</v>
      </c>
      <c r="G320" s="18"/>
      <c r="I320" s="14"/>
    </row>
    <row r="321" spans="1:9" ht="30">
      <c r="A321" s="44"/>
      <c r="B321" s="61" t="s">
        <v>688</v>
      </c>
      <c r="C321" s="55" t="s">
        <v>100</v>
      </c>
      <c r="D321" s="55">
        <v>1.2</v>
      </c>
      <c r="E321" s="55">
        <v>1.2</v>
      </c>
      <c r="F321" s="11">
        <f t="shared" si="7"/>
        <v>100</v>
      </c>
      <c r="G321" s="18"/>
      <c r="I321" s="14"/>
    </row>
    <row r="322" spans="1:9" ht="30">
      <c r="A322" s="44"/>
      <c r="B322" s="103" t="s">
        <v>689</v>
      </c>
      <c r="C322" s="55" t="s">
        <v>690</v>
      </c>
      <c r="D322" s="56">
        <v>46.6</v>
      </c>
      <c r="E322" s="56">
        <v>64.400000000000006</v>
      </c>
      <c r="F322" s="11">
        <f t="shared" si="7"/>
        <v>138.19742489270388</v>
      </c>
      <c r="G322" s="18"/>
      <c r="I322" s="14"/>
    </row>
    <row r="323" spans="1:9" ht="75">
      <c r="A323" s="44"/>
      <c r="B323" s="61" t="s">
        <v>968</v>
      </c>
      <c r="C323" s="161" t="s">
        <v>10</v>
      </c>
      <c r="D323" s="55">
        <v>90</v>
      </c>
      <c r="E323" s="55">
        <v>93.49</v>
      </c>
      <c r="F323" s="70">
        <f t="shared" si="7"/>
        <v>103.87777777777778</v>
      </c>
      <c r="G323" s="18"/>
      <c r="I323" s="14"/>
    </row>
    <row r="324" spans="1:9" ht="45">
      <c r="A324" s="44"/>
      <c r="B324" s="61" t="s">
        <v>969</v>
      </c>
      <c r="C324" s="161" t="s">
        <v>10</v>
      </c>
      <c r="D324" s="55">
        <v>84.6</v>
      </c>
      <c r="E324" s="55">
        <v>84.6</v>
      </c>
      <c r="F324" s="70"/>
      <c r="G324" s="18"/>
      <c r="I324" s="14"/>
    </row>
    <row r="325" spans="1:9" ht="30">
      <c r="A325" s="44"/>
      <c r="B325" s="103" t="s">
        <v>970</v>
      </c>
      <c r="C325" s="162" t="s">
        <v>10</v>
      </c>
      <c r="D325" s="56">
        <v>2.17</v>
      </c>
      <c r="E325" s="56">
        <v>2.17</v>
      </c>
      <c r="F325" s="70"/>
      <c r="G325" s="18"/>
      <c r="I325" s="14"/>
    </row>
    <row r="326" spans="1:9" ht="60">
      <c r="A326" s="44"/>
      <c r="B326" s="61" t="s">
        <v>971</v>
      </c>
      <c r="C326" s="55" t="s">
        <v>10</v>
      </c>
      <c r="D326" s="55">
        <v>5</v>
      </c>
      <c r="E326" s="55">
        <v>5</v>
      </c>
      <c r="F326" s="70"/>
      <c r="G326" s="18"/>
      <c r="I326" s="14"/>
    </row>
    <row r="327" spans="1:9" ht="45">
      <c r="A327" s="44"/>
      <c r="B327" s="61" t="s">
        <v>972</v>
      </c>
      <c r="C327" s="55" t="s">
        <v>10</v>
      </c>
      <c r="D327" s="55">
        <v>22.7</v>
      </c>
      <c r="E327" s="55">
        <v>22.7</v>
      </c>
      <c r="F327" s="70"/>
      <c r="G327" s="18"/>
      <c r="I327" s="14"/>
    </row>
    <row r="328" spans="1:9" ht="45">
      <c r="A328" s="44"/>
      <c r="B328" s="103" t="s">
        <v>973</v>
      </c>
      <c r="C328" s="56" t="s">
        <v>10</v>
      </c>
      <c r="D328" s="55">
        <v>36.6</v>
      </c>
      <c r="E328" s="55">
        <v>36.6</v>
      </c>
      <c r="F328" s="70"/>
      <c r="G328" s="18"/>
      <c r="I328" s="14"/>
    </row>
    <row r="329" spans="1:9" ht="45">
      <c r="A329" s="44"/>
      <c r="B329" s="103" t="s">
        <v>974</v>
      </c>
      <c r="C329" s="56" t="s">
        <v>10</v>
      </c>
      <c r="D329" s="164">
        <v>100.5</v>
      </c>
      <c r="E329" s="165">
        <v>100.6</v>
      </c>
      <c r="F329" s="11"/>
      <c r="G329" s="18"/>
      <c r="I329" s="14"/>
    </row>
    <row r="330" spans="1:9" ht="45">
      <c r="A330" s="44"/>
      <c r="B330" s="61" t="s">
        <v>975</v>
      </c>
      <c r="C330" s="163" t="s">
        <v>25</v>
      </c>
      <c r="D330" s="35">
        <v>3</v>
      </c>
      <c r="E330" s="35">
        <v>5</v>
      </c>
      <c r="F330" s="70"/>
      <c r="G330" s="18"/>
      <c r="I330" s="14"/>
    </row>
    <row r="331" spans="1:9" ht="45">
      <c r="A331" s="44"/>
      <c r="B331" s="61" t="s">
        <v>976</v>
      </c>
      <c r="C331" s="163" t="s">
        <v>25</v>
      </c>
      <c r="D331" s="35">
        <v>4</v>
      </c>
      <c r="E331" s="35">
        <v>4</v>
      </c>
      <c r="F331" s="70"/>
      <c r="G331" s="18"/>
      <c r="I331" s="14"/>
    </row>
    <row r="332" spans="1:9" ht="30">
      <c r="A332" s="44"/>
      <c r="B332" s="61" t="s">
        <v>977</v>
      </c>
      <c r="C332" s="163" t="s">
        <v>10</v>
      </c>
      <c r="D332" s="35">
        <v>3</v>
      </c>
      <c r="E332" s="35">
        <v>1.3</v>
      </c>
      <c r="F332" s="70"/>
      <c r="G332" s="18"/>
      <c r="I332" s="14"/>
    </row>
    <row r="333" spans="1:9" ht="30">
      <c r="A333" s="44"/>
      <c r="B333" s="103" t="s">
        <v>29</v>
      </c>
      <c r="C333" s="166" t="s">
        <v>10</v>
      </c>
      <c r="D333" s="35" t="s">
        <v>101</v>
      </c>
      <c r="E333" s="35">
        <v>90</v>
      </c>
      <c r="F333" s="70"/>
      <c r="G333" s="18"/>
      <c r="I333" s="14"/>
    </row>
    <row r="334" spans="1:9">
      <c r="A334" s="44"/>
      <c r="B334" s="61" t="s">
        <v>978</v>
      </c>
      <c r="C334" s="55" t="s">
        <v>979</v>
      </c>
      <c r="D334" s="164"/>
      <c r="E334" s="165"/>
      <c r="F334" s="11"/>
      <c r="G334" s="18"/>
      <c r="I334" s="14"/>
    </row>
    <row r="335" spans="1:9">
      <c r="A335" s="44"/>
      <c r="B335" s="61" t="s">
        <v>980</v>
      </c>
      <c r="C335" s="168"/>
      <c r="D335" s="54">
        <v>16872</v>
      </c>
      <c r="E335" s="55">
        <v>16872</v>
      </c>
      <c r="F335" s="70"/>
      <c r="G335" s="18"/>
      <c r="I335" s="14"/>
    </row>
    <row r="336" spans="1:9">
      <c r="A336" s="44"/>
      <c r="B336" s="103" t="s">
        <v>981</v>
      </c>
      <c r="C336" s="169"/>
      <c r="D336" s="170">
        <v>1111</v>
      </c>
      <c r="E336" s="56">
        <v>1152</v>
      </c>
      <c r="F336" s="70"/>
      <c r="G336" s="18"/>
      <c r="I336" s="14"/>
    </row>
    <row r="337" spans="1:9" ht="45">
      <c r="A337" s="44"/>
      <c r="B337" s="61" t="s">
        <v>982</v>
      </c>
      <c r="C337" s="163" t="s">
        <v>983</v>
      </c>
      <c r="D337" s="55">
        <v>32</v>
      </c>
      <c r="E337" s="55">
        <v>32</v>
      </c>
      <c r="F337" s="70"/>
      <c r="G337" s="18"/>
      <c r="I337" s="14"/>
    </row>
    <row r="338" spans="1:9" ht="45">
      <c r="A338" s="44"/>
      <c r="B338" s="61" t="s">
        <v>984</v>
      </c>
      <c r="C338" s="163" t="s">
        <v>10</v>
      </c>
      <c r="D338" s="55">
        <v>76</v>
      </c>
      <c r="E338" s="55">
        <v>76</v>
      </c>
      <c r="F338" s="70"/>
      <c r="G338" s="18"/>
      <c r="I338" s="14"/>
    </row>
    <row r="339" spans="1:9" ht="30">
      <c r="A339" s="44"/>
      <c r="B339" s="61" t="s">
        <v>985</v>
      </c>
      <c r="C339" s="163" t="s">
        <v>10</v>
      </c>
      <c r="D339" s="167"/>
      <c r="E339" s="167"/>
      <c r="F339" s="70"/>
      <c r="G339" s="18"/>
      <c r="I339" s="14"/>
    </row>
    <row r="340" spans="1:9">
      <c r="A340" s="44"/>
      <c r="B340" s="61" t="s">
        <v>986</v>
      </c>
      <c r="C340" s="168"/>
      <c r="D340" s="55">
        <v>92.1</v>
      </c>
      <c r="E340" s="55">
        <v>96.5</v>
      </c>
      <c r="F340" s="70"/>
      <c r="G340" s="18"/>
      <c r="I340" s="14"/>
    </row>
    <row r="341" spans="1:9">
      <c r="A341" s="44"/>
      <c r="B341" s="61" t="s">
        <v>981</v>
      </c>
      <c r="C341" s="168"/>
      <c r="D341" s="55">
        <v>52.7</v>
      </c>
      <c r="E341" s="55">
        <v>66.400000000000006</v>
      </c>
      <c r="F341" s="70"/>
      <c r="G341" s="18"/>
      <c r="I341" s="14"/>
    </row>
    <row r="342" spans="1:9" ht="30">
      <c r="A342" s="44"/>
      <c r="B342" s="103" t="s">
        <v>987</v>
      </c>
      <c r="C342" s="166" t="s">
        <v>10</v>
      </c>
      <c r="D342" s="56">
        <v>60</v>
      </c>
      <c r="E342" s="56">
        <v>51.5</v>
      </c>
      <c r="F342" s="70"/>
      <c r="G342" s="18"/>
      <c r="I342" s="14"/>
    </row>
    <row r="343" spans="1:9" ht="38.25" customHeight="1">
      <c r="A343" s="44"/>
      <c r="B343" s="61" t="s">
        <v>988</v>
      </c>
      <c r="C343" s="163" t="s">
        <v>10</v>
      </c>
      <c r="D343" s="55">
        <v>100</v>
      </c>
      <c r="E343" s="55">
        <v>100</v>
      </c>
      <c r="F343" s="70"/>
      <c r="G343" s="18"/>
      <c r="I343" s="14"/>
    </row>
    <row r="344" spans="1:9" ht="38.25" customHeight="1">
      <c r="A344" s="44"/>
      <c r="B344" s="61" t="s">
        <v>989</v>
      </c>
      <c r="C344" s="163" t="s">
        <v>10</v>
      </c>
      <c r="D344" s="167"/>
      <c r="E344" s="167"/>
      <c r="F344" s="70"/>
      <c r="G344" s="18"/>
      <c r="I344" s="14"/>
    </row>
    <row r="345" spans="1:9">
      <c r="A345" s="44"/>
      <c r="B345" s="61" t="s">
        <v>986</v>
      </c>
      <c r="C345" s="168"/>
      <c r="D345" s="55">
        <v>105</v>
      </c>
      <c r="E345" s="55">
        <v>105</v>
      </c>
      <c r="F345" s="70"/>
      <c r="G345" s="18"/>
      <c r="I345" s="14"/>
    </row>
    <row r="346" spans="1:9">
      <c r="A346" s="44"/>
      <c r="B346" s="61" t="s">
        <v>981</v>
      </c>
      <c r="C346" s="168"/>
      <c r="D346" s="55">
        <v>106</v>
      </c>
      <c r="E346" s="55">
        <v>106</v>
      </c>
      <c r="F346" s="70"/>
      <c r="G346" s="18"/>
      <c r="I346" s="14"/>
    </row>
    <row r="347" spans="1:9" ht="30">
      <c r="A347" s="44"/>
      <c r="B347" s="61" t="s">
        <v>990</v>
      </c>
      <c r="C347" s="163" t="s">
        <v>10</v>
      </c>
      <c r="D347" s="55">
        <v>73</v>
      </c>
      <c r="E347" s="55">
        <v>66.739999999999995</v>
      </c>
      <c r="F347" s="70"/>
      <c r="G347" s="18"/>
      <c r="I347" s="14"/>
    </row>
    <row r="348" spans="1:9" ht="30">
      <c r="A348" s="44"/>
      <c r="B348" s="61" t="s">
        <v>991</v>
      </c>
      <c r="C348" s="163" t="s">
        <v>10</v>
      </c>
      <c r="D348" s="55">
        <v>35</v>
      </c>
      <c r="E348" s="55">
        <v>35</v>
      </c>
      <c r="F348" s="70"/>
      <c r="G348" s="18"/>
      <c r="I348" s="14"/>
    </row>
    <row r="349" spans="1:9" ht="15.75" customHeight="1">
      <c r="A349" s="57">
        <v>9</v>
      </c>
      <c r="B349" s="221" t="s">
        <v>691</v>
      </c>
      <c r="C349" s="221"/>
      <c r="D349" s="221"/>
      <c r="E349" s="221"/>
      <c r="F349" s="222"/>
      <c r="G349" s="222"/>
      <c r="I349" s="14"/>
    </row>
    <row r="350" spans="1:9" ht="45">
      <c r="A350" s="18"/>
      <c r="B350" s="28" t="s">
        <v>80</v>
      </c>
      <c r="C350" s="171" t="s">
        <v>10</v>
      </c>
      <c r="D350" s="75">
        <v>100</v>
      </c>
      <c r="E350" s="75">
        <v>100</v>
      </c>
      <c r="F350" s="11">
        <f>E350/D350*100</f>
        <v>100</v>
      </c>
      <c r="G350" s="18"/>
      <c r="I350" s="14"/>
    </row>
    <row r="351" spans="1:9" ht="45">
      <c r="A351" s="18"/>
      <c r="B351" s="28" t="s">
        <v>81</v>
      </c>
      <c r="C351" s="171" t="s">
        <v>10</v>
      </c>
      <c r="D351" s="75">
        <v>93</v>
      </c>
      <c r="E351" s="75">
        <v>97</v>
      </c>
      <c r="F351" s="11">
        <f t="shared" ref="F351:F362" si="8">E351/D351*100</f>
        <v>104.3010752688172</v>
      </c>
      <c r="G351" s="18"/>
      <c r="I351" s="14"/>
    </row>
    <row r="352" spans="1:9" ht="45">
      <c r="A352" s="18"/>
      <c r="B352" s="28" t="s">
        <v>82</v>
      </c>
      <c r="C352" s="171" t="s">
        <v>10</v>
      </c>
      <c r="D352" s="75">
        <v>7.6</v>
      </c>
      <c r="E352" s="75">
        <v>7.6</v>
      </c>
      <c r="F352" s="11">
        <f>D352/E352*100</f>
        <v>100</v>
      </c>
      <c r="G352" s="18"/>
      <c r="I352" s="14"/>
    </row>
    <row r="353" spans="1:9" ht="30">
      <c r="A353" s="18"/>
      <c r="B353" s="28" t="s">
        <v>83</v>
      </c>
      <c r="C353" s="171" t="s">
        <v>13</v>
      </c>
      <c r="D353" s="75">
        <v>53000</v>
      </c>
      <c r="E353" s="75">
        <v>84614</v>
      </c>
      <c r="F353" s="11">
        <f t="shared" si="8"/>
        <v>159.64905660377357</v>
      </c>
      <c r="G353" s="18"/>
      <c r="I353" s="14"/>
    </row>
    <row r="354" spans="1:9" ht="45">
      <c r="A354" s="18"/>
      <c r="B354" s="28" t="s">
        <v>84</v>
      </c>
      <c r="C354" s="171" t="s">
        <v>10</v>
      </c>
      <c r="D354" s="75">
        <v>4.5999999999999996</v>
      </c>
      <c r="E354" s="158">
        <v>4.6100000000000003</v>
      </c>
      <c r="F354" s="11">
        <f t="shared" si="8"/>
        <v>100.21739130434784</v>
      </c>
      <c r="G354" s="18"/>
      <c r="I354" s="14"/>
    </row>
    <row r="355" spans="1:9" ht="45">
      <c r="A355" s="18"/>
      <c r="B355" s="28" t="s">
        <v>117</v>
      </c>
      <c r="C355" s="171" t="s">
        <v>10</v>
      </c>
      <c r="D355" s="75">
        <v>97.5</v>
      </c>
      <c r="E355" s="75">
        <v>98.7</v>
      </c>
      <c r="F355" s="11">
        <f t="shared" si="8"/>
        <v>101.23076923076924</v>
      </c>
      <c r="G355" s="18"/>
      <c r="I355" s="14"/>
    </row>
    <row r="356" spans="1:9" ht="30">
      <c r="A356" s="18"/>
      <c r="B356" s="28" t="s">
        <v>118</v>
      </c>
      <c r="C356" s="171" t="s">
        <v>10</v>
      </c>
      <c r="D356" s="75">
        <v>47</v>
      </c>
      <c r="E356" s="75">
        <v>50.1</v>
      </c>
      <c r="F356" s="11">
        <f t="shared" si="8"/>
        <v>106.59574468085107</v>
      </c>
      <c r="G356" s="18"/>
      <c r="I356" s="14"/>
    </row>
    <row r="357" spans="1:9" ht="75">
      <c r="A357" s="18"/>
      <c r="B357" s="42" t="s">
        <v>692</v>
      </c>
      <c r="C357" s="171" t="s">
        <v>10</v>
      </c>
      <c r="D357" s="75">
        <v>15</v>
      </c>
      <c r="E357" s="75">
        <v>1.2</v>
      </c>
      <c r="F357" s="11">
        <f t="shared" si="8"/>
        <v>8</v>
      </c>
      <c r="G357" s="18"/>
      <c r="I357" s="14"/>
    </row>
    <row r="358" spans="1:9" ht="51" customHeight="1">
      <c r="A358" s="18"/>
      <c r="B358" s="41" t="s">
        <v>693</v>
      </c>
      <c r="C358" s="171" t="s">
        <v>10</v>
      </c>
      <c r="D358" s="75">
        <v>100</v>
      </c>
      <c r="E358" s="75">
        <v>100</v>
      </c>
      <c r="F358" s="11">
        <f t="shared" si="8"/>
        <v>100</v>
      </c>
      <c r="G358" s="18"/>
      <c r="I358" s="14"/>
    </row>
    <row r="359" spans="1:9" ht="54" customHeight="1">
      <c r="A359" s="18"/>
      <c r="B359" s="28" t="s">
        <v>694</v>
      </c>
      <c r="C359" s="171" t="s">
        <v>10</v>
      </c>
      <c r="D359" s="75">
        <v>82</v>
      </c>
      <c r="E359" s="75">
        <v>100</v>
      </c>
      <c r="F359" s="11">
        <f t="shared" si="8"/>
        <v>121.95121951219512</v>
      </c>
      <c r="G359" s="18"/>
      <c r="I359" s="14"/>
    </row>
    <row r="360" spans="1:9" ht="35.25" customHeight="1">
      <c r="A360" s="18"/>
      <c r="B360" s="28" t="s">
        <v>695</v>
      </c>
      <c r="C360" s="171" t="s">
        <v>10</v>
      </c>
      <c r="D360" s="75" t="s">
        <v>195</v>
      </c>
      <c r="E360" s="75">
        <v>15</v>
      </c>
      <c r="F360" s="11"/>
      <c r="G360" s="18"/>
      <c r="I360" s="14"/>
    </row>
    <row r="361" spans="1:9" ht="45">
      <c r="A361" s="18"/>
      <c r="B361" s="28" t="s">
        <v>119</v>
      </c>
      <c r="C361" s="171" t="s">
        <v>10</v>
      </c>
      <c r="D361" s="75">
        <v>100</v>
      </c>
      <c r="E361" s="75">
        <v>100</v>
      </c>
      <c r="F361" s="11">
        <f t="shared" si="8"/>
        <v>100</v>
      </c>
      <c r="G361" s="18"/>
      <c r="I361" s="14"/>
    </row>
    <row r="362" spans="1:9" ht="15.75" customHeight="1">
      <c r="A362" s="18"/>
      <c r="B362" s="28" t="s">
        <v>29</v>
      </c>
      <c r="C362" s="171" t="s">
        <v>10</v>
      </c>
      <c r="D362" s="74">
        <v>90</v>
      </c>
      <c r="E362" s="75">
        <v>92.3</v>
      </c>
      <c r="F362" s="11">
        <f t="shared" si="8"/>
        <v>102.55555555555556</v>
      </c>
      <c r="G362" s="18"/>
      <c r="I362" s="14"/>
    </row>
    <row r="363" spans="1:9">
      <c r="A363" s="215">
        <v>10</v>
      </c>
      <c r="B363" s="222" t="s">
        <v>696</v>
      </c>
      <c r="C363" s="222"/>
      <c r="D363" s="222"/>
      <c r="E363" s="222"/>
      <c r="F363" s="222"/>
      <c r="G363" s="222"/>
      <c r="I363" s="14"/>
    </row>
    <row r="364" spans="1:9" ht="30">
      <c r="A364" s="12"/>
      <c r="B364" s="27" t="s">
        <v>701</v>
      </c>
      <c r="C364" s="171" t="s">
        <v>114</v>
      </c>
      <c r="D364" s="74">
        <v>75</v>
      </c>
      <c r="E364" s="74">
        <v>98</v>
      </c>
      <c r="F364" s="11">
        <f>E364/D364*100</f>
        <v>130.66666666666666</v>
      </c>
      <c r="G364" s="18"/>
      <c r="I364" s="14"/>
    </row>
    <row r="365" spans="1:9" ht="30">
      <c r="A365" s="12"/>
      <c r="B365" s="27" t="s">
        <v>115</v>
      </c>
      <c r="C365" s="171" t="s">
        <v>25</v>
      </c>
      <c r="D365" s="74">
        <v>8</v>
      </c>
      <c r="E365" s="74">
        <v>0</v>
      </c>
      <c r="F365" s="11" t="e">
        <f>D365/E365*100</f>
        <v>#DIV/0!</v>
      </c>
      <c r="G365" s="18"/>
      <c r="I365" s="14"/>
    </row>
    <row r="366" spans="1:9" ht="30">
      <c r="A366" s="12"/>
      <c r="B366" s="27" t="s">
        <v>116</v>
      </c>
      <c r="C366" s="171" t="s">
        <v>25</v>
      </c>
      <c r="D366" s="74">
        <v>1</v>
      </c>
      <c r="E366" s="74">
        <v>0</v>
      </c>
      <c r="F366" s="11">
        <v>100</v>
      </c>
      <c r="G366" s="18"/>
      <c r="I366" s="14"/>
    </row>
    <row r="367" spans="1:9" ht="48" customHeight="1">
      <c r="A367" s="12"/>
      <c r="B367" s="27" t="s">
        <v>120</v>
      </c>
      <c r="C367" s="171" t="s">
        <v>25</v>
      </c>
      <c r="D367" s="74">
        <v>1</v>
      </c>
      <c r="E367" s="74">
        <v>0</v>
      </c>
      <c r="F367" s="11">
        <v>100</v>
      </c>
      <c r="G367" s="18"/>
      <c r="I367" s="14"/>
    </row>
    <row r="368" spans="1:9" ht="39" customHeight="1">
      <c r="A368" s="12"/>
      <c r="B368" s="27" t="s">
        <v>697</v>
      </c>
      <c r="C368" s="74" t="s">
        <v>698</v>
      </c>
      <c r="D368" s="74" t="s">
        <v>699</v>
      </c>
      <c r="E368" s="74">
        <v>15</v>
      </c>
      <c r="F368" s="11"/>
      <c r="G368" s="18"/>
      <c r="I368" s="14"/>
    </row>
    <row r="369" spans="1:9" ht="54" customHeight="1">
      <c r="A369" s="12"/>
      <c r="B369" s="27" t="s">
        <v>700</v>
      </c>
      <c r="C369" s="171" t="s">
        <v>10</v>
      </c>
      <c r="D369" s="74">
        <v>60.6</v>
      </c>
      <c r="E369" s="74">
        <v>62.8</v>
      </c>
      <c r="F369" s="11">
        <f t="shared" ref="F369" si="9">E369/D369*100</f>
        <v>103.63036303630362</v>
      </c>
      <c r="G369" s="18"/>
      <c r="I369" s="14"/>
    </row>
    <row r="370" spans="1:9" ht="90.75" customHeight="1">
      <c r="A370" s="12"/>
      <c r="B370" s="27" t="s">
        <v>702</v>
      </c>
      <c r="C370" s="171" t="s">
        <v>10</v>
      </c>
      <c r="D370" s="74">
        <v>3</v>
      </c>
      <c r="E370" s="74">
        <v>3.7</v>
      </c>
      <c r="F370" s="11"/>
      <c r="G370" s="18"/>
      <c r="I370" s="14"/>
    </row>
    <row r="371" spans="1:9" ht="70.5" customHeight="1">
      <c r="A371" s="12"/>
      <c r="B371" s="27" t="s">
        <v>703</v>
      </c>
      <c r="C371" s="171" t="s">
        <v>10</v>
      </c>
      <c r="D371" s="74">
        <v>100</v>
      </c>
      <c r="E371" s="74">
        <v>100</v>
      </c>
      <c r="F371" s="11"/>
      <c r="G371" s="18"/>
      <c r="I371" s="14"/>
    </row>
    <row r="372" spans="1:9" ht="21" customHeight="1">
      <c r="A372" s="12"/>
      <c r="B372" s="27" t="s">
        <v>121</v>
      </c>
      <c r="C372" s="47" t="s">
        <v>10</v>
      </c>
      <c r="D372" s="74">
        <v>100</v>
      </c>
      <c r="E372" s="74">
        <v>100</v>
      </c>
      <c r="F372" s="16">
        <v>100</v>
      </c>
      <c r="G372" s="18"/>
      <c r="I372" s="14"/>
    </row>
    <row r="373" spans="1:9">
      <c r="A373" s="215">
        <v>11</v>
      </c>
      <c r="B373" s="220" t="s">
        <v>8</v>
      </c>
      <c r="C373" s="220"/>
      <c r="D373" s="220"/>
      <c r="E373" s="220"/>
      <c r="F373" s="222"/>
      <c r="G373" s="222"/>
      <c r="I373" s="14"/>
    </row>
    <row r="374" spans="1:9" ht="30">
      <c r="A374" s="44"/>
      <c r="B374" s="50" t="s">
        <v>491</v>
      </c>
      <c r="C374" s="49" t="s">
        <v>169</v>
      </c>
      <c r="D374" s="49" t="s">
        <v>992</v>
      </c>
      <c r="E374" s="49" t="s">
        <v>993</v>
      </c>
      <c r="F374" s="45"/>
      <c r="G374" s="24"/>
      <c r="I374" s="14"/>
    </row>
    <row r="375" spans="1:9">
      <c r="A375" s="44"/>
      <c r="B375" s="50" t="s">
        <v>492</v>
      </c>
      <c r="C375" s="49" t="s">
        <v>10</v>
      </c>
      <c r="D375" s="49" t="s">
        <v>994</v>
      </c>
      <c r="E375" s="49" t="s">
        <v>995</v>
      </c>
      <c r="F375" s="45"/>
      <c r="G375" s="24"/>
      <c r="I375" s="14"/>
    </row>
    <row r="376" spans="1:9" ht="30">
      <c r="A376" s="44"/>
      <c r="B376" s="50" t="s">
        <v>493</v>
      </c>
      <c r="C376" s="49" t="s">
        <v>10</v>
      </c>
      <c r="D376" s="49">
        <v>25</v>
      </c>
      <c r="E376" s="173" t="s">
        <v>996</v>
      </c>
      <c r="F376" s="45"/>
      <c r="G376" s="24"/>
      <c r="I376" s="14"/>
    </row>
    <row r="377" spans="1:9" ht="30">
      <c r="A377" s="44"/>
      <c r="B377" s="50" t="s">
        <v>704</v>
      </c>
      <c r="C377" s="49" t="s">
        <v>343</v>
      </c>
      <c r="D377" s="174">
        <v>295019</v>
      </c>
      <c r="E377" s="173" t="s">
        <v>708</v>
      </c>
      <c r="F377" s="45"/>
      <c r="G377" s="24"/>
      <c r="I377" s="14"/>
    </row>
    <row r="378" spans="1:9" ht="30">
      <c r="A378" s="44"/>
      <c r="B378" s="50" t="s">
        <v>705</v>
      </c>
      <c r="C378" s="49" t="s">
        <v>706</v>
      </c>
      <c r="D378" s="49">
        <v>82</v>
      </c>
      <c r="E378" s="173">
        <v>99.7</v>
      </c>
      <c r="F378" s="45"/>
      <c r="G378" s="24"/>
      <c r="I378" s="14"/>
    </row>
    <row r="379" spans="1:9" ht="60">
      <c r="A379" s="44"/>
      <c r="B379" s="175" t="s">
        <v>707</v>
      </c>
      <c r="C379" s="49" t="s">
        <v>25</v>
      </c>
      <c r="D379" s="174">
        <v>1912</v>
      </c>
      <c r="E379" s="176">
        <v>1944</v>
      </c>
      <c r="F379" s="45"/>
      <c r="G379" s="24"/>
      <c r="I379" s="14"/>
    </row>
    <row r="380" spans="1:9">
      <c r="A380" s="44"/>
      <c r="B380" s="50" t="s">
        <v>494</v>
      </c>
      <c r="C380" s="49" t="s">
        <v>10</v>
      </c>
      <c r="D380" s="49">
        <v>101.2</v>
      </c>
      <c r="E380" s="173">
        <v>56.5</v>
      </c>
      <c r="F380" s="45"/>
      <c r="G380" s="24"/>
      <c r="I380" s="14"/>
    </row>
    <row r="381" spans="1:9" ht="45">
      <c r="A381" s="44"/>
      <c r="B381" s="50" t="s">
        <v>709</v>
      </c>
      <c r="C381" s="173" t="s">
        <v>10</v>
      </c>
      <c r="D381" s="49" t="s">
        <v>710</v>
      </c>
      <c r="E381" s="68">
        <v>8.1</v>
      </c>
      <c r="F381" s="45"/>
      <c r="G381" s="24"/>
      <c r="I381" s="14"/>
    </row>
    <row r="382" spans="1:9" ht="30">
      <c r="A382" s="44"/>
      <c r="B382" s="50" t="s">
        <v>496</v>
      </c>
      <c r="C382" s="173" t="s">
        <v>10</v>
      </c>
      <c r="D382" s="55">
        <v>96</v>
      </c>
      <c r="E382" s="55">
        <v>97</v>
      </c>
      <c r="F382" s="45"/>
      <c r="G382" s="24"/>
      <c r="I382" s="14"/>
    </row>
    <row r="383" spans="1:9" ht="30">
      <c r="A383" s="44"/>
      <c r="B383" s="61" t="s">
        <v>497</v>
      </c>
      <c r="C383" s="76" t="s">
        <v>10</v>
      </c>
      <c r="D383" s="76" t="s">
        <v>997</v>
      </c>
      <c r="E383" s="131" t="s">
        <v>998</v>
      </c>
      <c r="F383" s="45"/>
      <c r="G383" s="24"/>
      <c r="I383" s="14"/>
    </row>
    <row r="384" spans="1:9">
      <c r="A384" s="44"/>
      <c r="B384" s="50" t="s">
        <v>498</v>
      </c>
      <c r="C384" s="173" t="s">
        <v>75</v>
      </c>
      <c r="D384" s="174">
        <v>89894</v>
      </c>
      <c r="E384" s="48">
        <v>80341.5</v>
      </c>
      <c r="F384" s="45"/>
      <c r="G384" s="24"/>
      <c r="I384" s="14"/>
    </row>
    <row r="385" spans="1:9" s="31" customFormat="1" ht="24.75" customHeight="1">
      <c r="A385" s="44"/>
      <c r="B385" s="50" t="s">
        <v>499</v>
      </c>
      <c r="C385" s="173" t="s">
        <v>75</v>
      </c>
      <c r="D385" s="174">
        <v>78120</v>
      </c>
      <c r="E385" s="48">
        <v>73706.600000000006</v>
      </c>
      <c r="F385" s="46"/>
      <c r="G385" s="30"/>
      <c r="I385" s="32"/>
    </row>
    <row r="386" spans="1:9">
      <c r="A386" s="44"/>
      <c r="B386" s="50" t="s">
        <v>500</v>
      </c>
      <c r="C386" s="173" t="s">
        <v>169</v>
      </c>
      <c r="D386" s="49">
        <v>59.2</v>
      </c>
      <c r="E386" s="49">
        <v>53</v>
      </c>
      <c r="F386" s="45"/>
      <c r="G386" s="24"/>
      <c r="I386" s="14"/>
    </row>
    <row r="387" spans="1:9" ht="30">
      <c r="A387" s="44"/>
      <c r="B387" s="50" t="s">
        <v>501</v>
      </c>
      <c r="C387" s="173" t="s">
        <v>25</v>
      </c>
      <c r="D387" s="49" t="s">
        <v>999</v>
      </c>
      <c r="E387" s="49" t="s">
        <v>1000</v>
      </c>
      <c r="F387" s="45"/>
      <c r="G387" s="24"/>
      <c r="I387" s="14"/>
    </row>
    <row r="388" spans="1:9" ht="30">
      <c r="A388" s="44"/>
      <c r="B388" s="50" t="s">
        <v>502</v>
      </c>
      <c r="C388" s="173" t="s">
        <v>75</v>
      </c>
      <c r="D388" s="49" t="s">
        <v>1001</v>
      </c>
      <c r="E388" s="49" t="s">
        <v>1002</v>
      </c>
      <c r="F388" s="45"/>
      <c r="G388" s="24"/>
      <c r="I388" s="14"/>
    </row>
    <row r="389" spans="1:9" ht="30">
      <c r="A389" s="44"/>
      <c r="B389" s="50" t="s">
        <v>711</v>
      </c>
      <c r="C389" s="173" t="s">
        <v>712</v>
      </c>
      <c r="D389" s="49" t="s">
        <v>1003</v>
      </c>
      <c r="E389" s="49" t="s">
        <v>1004</v>
      </c>
      <c r="F389" s="45"/>
      <c r="G389" s="24"/>
      <c r="I389" s="14"/>
    </row>
    <row r="390" spans="1:9">
      <c r="A390" s="44"/>
      <c r="B390" s="50" t="s">
        <v>503</v>
      </c>
      <c r="C390" s="173" t="s">
        <v>25</v>
      </c>
      <c r="D390" s="49">
        <v>77</v>
      </c>
      <c r="E390" s="49" t="s">
        <v>713</v>
      </c>
      <c r="F390" s="45"/>
      <c r="G390" s="24"/>
      <c r="I390" s="14"/>
    </row>
    <row r="391" spans="1:9" ht="30">
      <c r="A391" s="44"/>
      <c r="B391" s="50" t="s">
        <v>504</v>
      </c>
      <c r="C391" s="173" t="s">
        <v>27</v>
      </c>
      <c r="D391" s="49">
        <v>45</v>
      </c>
      <c r="E391" s="49">
        <v>66</v>
      </c>
      <c r="F391" s="45"/>
      <c r="G391" s="24"/>
      <c r="I391" s="14"/>
    </row>
    <row r="392" spans="1:9" ht="30">
      <c r="A392" s="44"/>
      <c r="B392" s="50" t="s">
        <v>714</v>
      </c>
      <c r="C392" s="173" t="s">
        <v>25</v>
      </c>
      <c r="D392" s="49">
        <v>36.99</v>
      </c>
      <c r="E392" s="49">
        <v>37.64</v>
      </c>
      <c r="F392" s="45"/>
      <c r="G392" s="24"/>
      <c r="I392" s="14"/>
    </row>
    <row r="393" spans="1:9">
      <c r="A393" s="44"/>
      <c r="B393" s="50" t="s">
        <v>505</v>
      </c>
      <c r="C393" s="173" t="s">
        <v>25</v>
      </c>
      <c r="D393" s="49">
        <v>710</v>
      </c>
      <c r="E393" s="49">
        <v>1962</v>
      </c>
      <c r="F393" s="45"/>
      <c r="G393" s="24"/>
      <c r="I393" s="14"/>
    </row>
    <row r="394" spans="1:9" ht="60">
      <c r="A394" s="44"/>
      <c r="B394" s="50" t="s">
        <v>506</v>
      </c>
      <c r="C394" s="173" t="s">
        <v>10</v>
      </c>
      <c r="D394" s="49">
        <v>22.4</v>
      </c>
      <c r="E394" s="49">
        <v>21.64</v>
      </c>
      <c r="F394" s="45"/>
      <c r="G394" s="24"/>
      <c r="I394" s="14"/>
    </row>
    <row r="395" spans="1:9" ht="30">
      <c r="A395" s="44"/>
      <c r="B395" s="175" t="s">
        <v>507</v>
      </c>
      <c r="C395" s="173" t="s">
        <v>10</v>
      </c>
      <c r="D395" s="49">
        <v>5</v>
      </c>
      <c r="E395" s="68">
        <v>5.3</v>
      </c>
      <c r="F395" s="45"/>
      <c r="G395" s="24"/>
      <c r="I395" s="14"/>
    </row>
    <row r="396" spans="1:9" ht="30">
      <c r="A396" s="44"/>
      <c r="B396" s="175" t="s">
        <v>508</v>
      </c>
      <c r="C396" s="173" t="s">
        <v>10</v>
      </c>
      <c r="D396" s="49">
        <v>3</v>
      </c>
      <c r="E396" s="68">
        <v>6.1</v>
      </c>
      <c r="F396" s="45"/>
      <c r="G396" s="24"/>
      <c r="I396" s="14"/>
    </row>
    <row r="397" spans="1:9" ht="30">
      <c r="A397" s="44"/>
      <c r="B397" s="50" t="s">
        <v>509</v>
      </c>
      <c r="C397" s="173" t="s">
        <v>25</v>
      </c>
      <c r="D397" s="49">
        <v>44</v>
      </c>
      <c r="E397" s="68">
        <v>73</v>
      </c>
      <c r="F397" s="45"/>
      <c r="G397" s="24"/>
      <c r="I397" s="14"/>
    </row>
    <row r="398" spans="1:9" ht="45">
      <c r="A398" s="44"/>
      <c r="B398" s="50" t="s">
        <v>715</v>
      </c>
      <c r="C398" s="173" t="s">
        <v>25</v>
      </c>
      <c r="D398" s="49">
        <v>4</v>
      </c>
      <c r="E398" s="68">
        <v>4</v>
      </c>
      <c r="F398" s="45"/>
      <c r="G398" s="24"/>
      <c r="I398" s="14"/>
    </row>
    <row r="399" spans="1:9" ht="16.5" customHeight="1">
      <c r="A399" s="44"/>
      <c r="B399" s="50" t="s">
        <v>510</v>
      </c>
      <c r="C399" s="173" t="s">
        <v>25</v>
      </c>
      <c r="D399" s="49">
        <v>315</v>
      </c>
      <c r="E399" s="49">
        <v>340</v>
      </c>
      <c r="F399" s="45"/>
      <c r="G399" s="24"/>
      <c r="I399" s="14"/>
    </row>
    <row r="400" spans="1:9" ht="47.25" customHeight="1">
      <c r="A400" s="44"/>
      <c r="B400" s="50" t="s">
        <v>511</v>
      </c>
      <c r="C400" s="173" t="s">
        <v>25</v>
      </c>
      <c r="D400" s="49">
        <v>10</v>
      </c>
      <c r="E400" s="49">
        <v>14</v>
      </c>
      <c r="F400" s="45"/>
      <c r="G400" s="24"/>
      <c r="I400" s="14"/>
    </row>
    <row r="401" spans="1:9">
      <c r="A401" s="44"/>
      <c r="B401" s="50" t="s">
        <v>716</v>
      </c>
      <c r="C401" s="173" t="s">
        <v>25</v>
      </c>
      <c r="D401" s="49">
        <v>6</v>
      </c>
      <c r="E401" s="49">
        <v>6</v>
      </c>
      <c r="F401" s="45"/>
      <c r="G401" s="24"/>
      <c r="I401" s="14"/>
    </row>
    <row r="402" spans="1:9" ht="30">
      <c r="A402" s="44"/>
      <c r="B402" s="50" t="s">
        <v>512</v>
      </c>
      <c r="C402" s="173" t="s">
        <v>25</v>
      </c>
      <c r="D402" s="49">
        <v>12</v>
      </c>
      <c r="E402" s="49">
        <v>39</v>
      </c>
      <c r="F402" s="45"/>
      <c r="G402" s="24"/>
      <c r="I402" s="14"/>
    </row>
    <row r="403" spans="1:9" ht="75">
      <c r="A403" s="44"/>
      <c r="B403" s="50" t="s">
        <v>513</v>
      </c>
      <c r="C403" s="173" t="s">
        <v>25</v>
      </c>
      <c r="D403" s="49">
        <v>6</v>
      </c>
      <c r="E403" s="49">
        <v>6</v>
      </c>
      <c r="F403" s="45"/>
      <c r="G403" s="24"/>
      <c r="I403" s="14"/>
    </row>
    <row r="404" spans="1:9" ht="45">
      <c r="A404" s="44"/>
      <c r="B404" s="50" t="s">
        <v>514</v>
      </c>
      <c r="C404" s="173" t="s">
        <v>25</v>
      </c>
      <c r="D404" s="49">
        <v>25</v>
      </c>
      <c r="E404" s="49">
        <v>86</v>
      </c>
      <c r="F404" s="45"/>
      <c r="G404" s="24"/>
      <c r="I404" s="14"/>
    </row>
    <row r="405" spans="1:9">
      <c r="A405" s="44"/>
      <c r="B405" s="50" t="s">
        <v>515</v>
      </c>
      <c r="C405" s="173" t="s">
        <v>328</v>
      </c>
      <c r="D405" s="49">
        <v>100.8</v>
      </c>
      <c r="E405" s="49">
        <v>127.4</v>
      </c>
      <c r="F405" s="45"/>
      <c r="G405" s="24"/>
      <c r="I405" s="14"/>
    </row>
    <row r="406" spans="1:9">
      <c r="A406" s="44"/>
      <c r="B406" s="50" t="s">
        <v>495</v>
      </c>
      <c r="C406" s="173" t="s">
        <v>25</v>
      </c>
      <c r="D406" s="174">
        <v>7200</v>
      </c>
      <c r="E406" s="174">
        <v>5525</v>
      </c>
      <c r="F406" s="45"/>
      <c r="G406" s="24"/>
      <c r="I406" s="14"/>
    </row>
    <row r="407" spans="1:9" ht="75">
      <c r="A407" s="44"/>
      <c r="B407" s="50" t="s">
        <v>516</v>
      </c>
      <c r="C407" s="173" t="s">
        <v>517</v>
      </c>
      <c r="D407" s="49">
        <v>3</v>
      </c>
      <c r="E407" s="49">
        <v>2.0000000000000001E-4</v>
      </c>
      <c r="F407" s="45"/>
      <c r="G407" s="24"/>
      <c r="I407" s="14"/>
    </row>
    <row r="408" spans="1:9">
      <c r="A408" s="44"/>
      <c r="B408" s="50" t="s">
        <v>518</v>
      </c>
      <c r="C408" s="173" t="s">
        <v>717</v>
      </c>
      <c r="D408" s="49">
        <v>295</v>
      </c>
      <c r="E408" s="49">
        <v>205</v>
      </c>
      <c r="F408" s="45"/>
      <c r="G408" s="24"/>
      <c r="I408" s="14"/>
    </row>
    <row r="409" spans="1:9" ht="30">
      <c r="A409" s="44"/>
      <c r="B409" s="50" t="s">
        <v>29</v>
      </c>
      <c r="C409" s="173" t="s">
        <v>10</v>
      </c>
      <c r="D409" s="49" t="s">
        <v>325</v>
      </c>
      <c r="E409" s="49">
        <v>96.3</v>
      </c>
      <c r="F409" s="24"/>
      <c r="G409" s="24"/>
      <c r="I409" s="14"/>
    </row>
    <row r="410" spans="1:9">
      <c r="A410" s="57">
        <v>12</v>
      </c>
      <c r="B410" s="227" t="s">
        <v>6</v>
      </c>
      <c r="C410" s="227"/>
      <c r="D410" s="227"/>
      <c r="E410" s="227"/>
      <c r="F410" s="227"/>
      <c r="G410" s="227"/>
    </row>
    <row r="411" spans="1:9">
      <c r="A411" s="12"/>
      <c r="B411" s="27" t="s">
        <v>327</v>
      </c>
      <c r="C411" s="74" t="s">
        <v>328</v>
      </c>
      <c r="D411" s="68">
        <v>99.5</v>
      </c>
      <c r="E411" s="68">
        <v>100.8</v>
      </c>
      <c r="F411" s="52"/>
      <c r="G411" s="25"/>
    </row>
    <row r="412" spans="1:9">
      <c r="A412" s="12"/>
      <c r="B412" s="27" t="s">
        <v>329</v>
      </c>
      <c r="C412" s="74" t="s">
        <v>328</v>
      </c>
      <c r="D412" s="68">
        <v>100.8</v>
      </c>
      <c r="E412" s="68">
        <v>94.7</v>
      </c>
      <c r="F412" s="52"/>
      <c r="G412" s="25"/>
    </row>
    <row r="413" spans="1:9" ht="18" customHeight="1">
      <c r="A413" s="12"/>
      <c r="B413" s="27" t="s">
        <v>330</v>
      </c>
      <c r="C413" s="74" t="s">
        <v>328</v>
      </c>
      <c r="D413" s="62">
        <v>9.6</v>
      </c>
      <c r="E413" s="62">
        <v>-1.7</v>
      </c>
      <c r="F413" s="52"/>
      <c r="G413" s="25"/>
    </row>
    <row r="414" spans="1:9">
      <c r="A414" s="12"/>
      <c r="B414" s="27" t="s">
        <v>331</v>
      </c>
      <c r="C414" s="74" t="s">
        <v>328</v>
      </c>
      <c r="D414" s="62">
        <v>13.4</v>
      </c>
      <c r="E414" s="131">
        <v>11.9</v>
      </c>
      <c r="F414" s="52"/>
      <c r="G414" s="25"/>
    </row>
    <row r="415" spans="1:9" ht="30">
      <c r="A415" s="12"/>
      <c r="B415" s="27" t="s">
        <v>332</v>
      </c>
      <c r="C415" s="74" t="s">
        <v>10</v>
      </c>
      <c r="D415" s="62">
        <v>15.8</v>
      </c>
      <c r="E415" s="131">
        <v>9.9</v>
      </c>
      <c r="F415" s="52"/>
      <c r="G415" s="25"/>
    </row>
    <row r="416" spans="1:9" ht="30">
      <c r="A416" s="12"/>
      <c r="B416" s="27" t="s">
        <v>333</v>
      </c>
      <c r="C416" s="74" t="s">
        <v>328</v>
      </c>
      <c r="D416" s="49">
        <v>106.2</v>
      </c>
      <c r="E416" s="49">
        <v>112.3</v>
      </c>
      <c r="F416" s="52"/>
      <c r="G416" s="25"/>
    </row>
    <row r="417" spans="1:7">
      <c r="A417" s="12"/>
      <c r="B417" s="27" t="s">
        <v>334</v>
      </c>
      <c r="C417" s="74" t="s">
        <v>328</v>
      </c>
      <c r="D417" s="55">
        <v>106</v>
      </c>
      <c r="E417" s="55">
        <v>110.4</v>
      </c>
      <c r="F417" s="52"/>
      <c r="G417" s="25"/>
    </row>
    <row r="418" spans="1:7">
      <c r="A418" s="12"/>
      <c r="B418" s="27" t="s">
        <v>335</v>
      </c>
      <c r="C418" s="74" t="s">
        <v>328</v>
      </c>
      <c r="D418" s="55">
        <v>106</v>
      </c>
      <c r="E418" s="55">
        <v>113.7</v>
      </c>
      <c r="F418" s="52"/>
      <c r="G418" s="25"/>
    </row>
    <row r="419" spans="1:7" ht="29.25" customHeight="1">
      <c r="A419" s="12"/>
      <c r="B419" s="27" t="s">
        <v>336</v>
      </c>
      <c r="C419" s="74" t="s">
        <v>10</v>
      </c>
      <c r="D419" s="74">
        <v>50</v>
      </c>
      <c r="E419" s="74">
        <v>57</v>
      </c>
      <c r="F419" s="52"/>
      <c r="G419" s="25"/>
    </row>
    <row r="420" spans="1:7">
      <c r="A420" s="12"/>
      <c r="B420" s="27" t="s">
        <v>337</v>
      </c>
      <c r="C420" s="74" t="s">
        <v>328</v>
      </c>
      <c r="D420" s="74">
        <v>100</v>
      </c>
      <c r="E420" s="74">
        <v>137</v>
      </c>
      <c r="F420" s="52"/>
      <c r="G420" s="25"/>
    </row>
    <row r="421" spans="1:7" ht="30">
      <c r="A421" s="12"/>
      <c r="B421" s="27" t="s">
        <v>338</v>
      </c>
      <c r="C421" s="74" t="s">
        <v>328</v>
      </c>
      <c r="D421" s="49">
        <v>111.2</v>
      </c>
      <c r="E421" s="49">
        <v>124</v>
      </c>
      <c r="F421" s="52"/>
      <c r="G421" s="25"/>
    </row>
    <row r="422" spans="1:7" ht="30" customHeight="1">
      <c r="A422" s="12"/>
      <c r="B422" s="27" t="s">
        <v>339</v>
      </c>
      <c r="C422" s="74" t="s">
        <v>328</v>
      </c>
      <c r="D422" s="49">
        <v>107.8</v>
      </c>
      <c r="E422" s="49">
        <v>109.1</v>
      </c>
      <c r="F422" s="52"/>
      <c r="G422" s="25"/>
    </row>
    <row r="423" spans="1:7">
      <c r="A423" s="12"/>
      <c r="B423" s="27" t="s">
        <v>340</v>
      </c>
      <c r="C423" s="74" t="s">
        <v>341</v>
      </c>
      <c r="D423" s="55">
        <v>10700</v>
      </c>
      <c r="E423" s="173">
        <v>10810</v>
      </c>
      <c r="F423" s="52"/>
      <c r="G423" s="25"/>
    </row>
    <row r="424" spans="1:7" ht="30">
      <c r="A424" s="12"/>
      <c r="B424" s="27" t="s">
        <v>342</v>
      </c>
      <c r="C424" s="74" t="s">
        <v>343</v>
      </c>
      <c r="D424" s="55">
        <v>386</v>
      </c>
      <c r="E424" s="55">
        <v>352.8</v>
      </c>
      <c r="F424" s="52"/>
      <c r="G424" s="25"/>
    </row>
    <row r="425" spans="1:7">
      <c r="A425" s="12"/>
      <c r="B425" s="27" t="s">
        <v>344</v>
      </c>
      <c r="C425" s="74" t="s">
        <v>25</v>
      </c>
      <c r="D425" s="55">
        <v>250</v>
      </c>
      <c r="E425" s="55">
        <v>274</v>
      </c>
      <c r="F425" s="52"/>
      <c r="G425" s="25"/>
    </row>
    <row r="426" spans="1:7" ht="20.25" customHeight="1">
      <c r="A426" s="12"/>
      <c r="B426" s="177" t="s">
        <v>29</v>
      </c>
      <c r="C426" s="178" t="s">
        <v>10</v>
      </c>
      <c r="D426" s="179">
        <v>100</v>
      </c>
      <c r="E426" s="179">
        <v>96.9</v>
      </c>
      <c r="F426" s="52"/>
      <c r="G426" s="25"/>
    </row>
    <row r="427" spans="1:7" ht="63" customHeight="1">
      <c r="A427" s="12"/>
      <c r="B427" s="27" t="s">
        <v>718</v>
      </c>
      <c r="C427" s="74" t="s">
        <v>727</v>
      </c>
      <c r="D427" s="173">
        <v>9802</v>
      </c>
      <c r="E427" s="173">
        <v>9832</v>
      </c>
      <c r="F427" s="52"/>
      <c r="G427" s="25"/>
    </row>
    <row r="428" spans="1:7" ht="28.5" customHeight="1">
      <c r="A428" s="12"/>
      <c r="B428" s="27" t="s">
        <v>719</v>
      </c>
      <c r="C428" s="74" t="s">
        <v>728</v>
      </c>
      <c r="D428" s="173">
        <v>105</v>
      </c>
      <c r="E428" s="173">
        <v>105</v>
      </c>
      <c r="F428" s="52"/>
      <c r="G428" s="25"/>
    </row>
    <row r="429" spans="1:7" ht="45">
      <c r="A429" s="12"/>
      <c r="B429" s="27" t="s">
        <v>720</v>
      </c>
      <c r="C429" s="74" t="s">
        <v>728</v>
      </c>
      <c r="D429" s="173">
        <v>105</v>
      </c>
      <c r="E429" s="173">
        <v>105</v>
      </c>
      <c r="F429" s="52"/>
      <c r="G429" s="25"/>
    </row>
    <row r="430" spans="1:7" ht="20.25" customHeight="1">
      <c r="A430" s="12"/>
      <c r="B430" s="27" t="s">
        <v>721</v>
      </c>
      <c r="C430" s="74" t="s">
        <v>728</v>
      </c>
      <c r="D430" s="173">
        <v>101.6</v>
      </c>
      <c r="E430" s="173">
        <v>101.6</v>
      </c>
      <c r="F430" s="52"/>
      <c r="G430" s="25"/>
    </row>
    <row r="431" spans="1:7" ht="33.75" customHeight="1">
      <c r="A431" s="12"/>
      <c r="B431" s="27" t="s">
        <v>722</v>
      </c>
      <c r="C431" s="74" t="s">
        <v>728</v>
      </c>
      <c r="D431" s="173">
        <v>105</v>
      </c>
      <c r="E431" s="173">
        <v>105</v>
      </c>
      <c r="F431" s="52"/>
      <c r="G431" s="25"/>
    </row>
    <row r="432" spans="1:7" ht="20.25" customHeight="1">
      <c r="A432" s="12"/>
      <c r="B432" s="27" t="s">
        <v>723</v>
      </c>
      <c r="C432" s="74" t="s">
        <v>728</v>
      </c>
      <c r="D432" s="173">
        <v>105</v>
      </c>
      <c r="E432" s="173">
        <v>105</v>
      </c>
      <c r="F432" s="52"/>
      <c r="G432" s="25"/>
    </row>
    <row r="433" spans="1:7" ht="30.75" customHeight="1">
      <c r="A433" s="12"/>
      <c r="B433" s="27" t="s">
        <v>724</v>
      </c>
      <c r="C433" s="74" t="s">
        <v>728</v>
      </c>
      <c r="D433" s="173">
        <v>105</v>
      </c>
      <c r="E433" s="173">
        <v>105</v>
      </c>
      <c r="F433" s="52"/>
      <c r="G433" s="25"/>
    </row>
    <row r="434" spans="1:7" ht="31.5" customHeight="1">
      <c r="A434" s="12"/>
      <c r="B434" s="27" t="s">
        <v>725</v>
      </c>
      <c r="C434" s="74" t="s">
        <v>728</v>
      </c>
      <c r="D434" s="173">
        <v>105</v>
      </c>
      <c r="E434" s="173">
        <v>105</v>
      </c>
      <c r="F434" s="52"/>
      <c r="G434" s="25"/>
    </row>
    <row r="435" spans="1:7" ht="31.5" customHeight="1">
      <c r="A435" s="12"/>
      <c r="B435" s="27" t="s">
        <v>726</v>
      </c>
      <c r="C435" s="74" t="s">
        <v>729</v>
      </c>
      <c r="D435" s="173">
        <v>267</v>
      </c>
      <c r="E435" s="173">
        <v>271</v>
      </c>
      <c r="F435" s="52"/>
      <c r="G435" s="25"/>
    </row>
    <row r="436" spans="1:7" ht="21.75" customHeight="1">
      <c r="A436" s="215">
        <v>13</v>
      </c>
      <c r="B436" s="229" t="s">
        <v>731</v>
      </c>
      <c r="C436" s="229"/>
      <c r="D436" s="230"/>
      <c r="E436" s="230"/>
      <c r="F436" s="227"/>
      <c r="G436" s="227"/>
    </row>
    <row r="437" spans="1:7" ht="25.5" customHeight="1">
      <c r="A437" s="44"/>
      <c r="B437" s="53" t="s">
        <v>362</v>
      </c>
      <c r="C437" s="74" t="s">
        <v>732</v>
      </c>
      <c r="D437" s="54">
        <v>216305</v>
      </c>
      <c r="E437" s="181">
        <v>215374.1</v>
      </c>
      <c r="F437" s="52"/>
      <c r="G437" s="25"/>
    </row>
    <row r="438" spans="1:7" ht="50.25" customHeight="1">
      <c r="A438" s="44"/>
      <c r="B438" s="53" t="s">
        <v>363</v>
      </c>
      <c r="C438" s="74" t="s">
        <v>10</v>
      </c>
      <c r="D438" s="55" t="s">
        <v>733</v>
      </c>
      <c r="E438" s="55" t="s">
        <v>734</v>
      </c>
      <c r="F438" s="52"/>
      <c r="G438" s="25"/>
    </row>
    <row r="439" spans="1:7" ht="61.5" customHeight="1">
      <c r="A439" s="44"/>
      <c r="B439" s="53" t="s">
        <v>364</v>
      </c>
      <c r="C439" s="74" t="s">
        <v>728</v>
      </c>
      <c r="D439" s="55" t="s">
        <v>735</v>
      </c>
      <c r="E439" s="55" t="s">
        <v>736</v>
      </c>
      <c r="F439" s="52"/>
      <c r="G439" s="25"/>
    </row>
    <row r="440" spans="1:7" ht="31.5" customHeight="1">
      <c r="A440" s="44"/>
      <c r="B440" s="180" t="s">
        <v>29</v>
      </c>
      <c r="C440" s="178" t="s">
        <v>10</v>
      </c>
      <c r="D440" s="56" t="s">
        <v>737</v>
      </c>
      <c r="E440" s="56">
        <v>92.8</v>
      </c>
      <c r="F440" s="52"/>
      <c r="G440" s="25"/>
    </row>
    <row r="441" spans="1:7" ht="27.75" customHeight="1">
      <c r="A441" s="44"/>
      <c r="B441" s="53" t="s">
        <v>365</v>
      </c>
      <c r="C441" s="74" t="s">
        <v>732</v>
      </c>
      <c r="D441" s="54">
        <v>202535</v>
      </c>
      <c r="E441" s="55" t="s">
        <v>739</v>
      </c>
      <c r="F441" s="52"/>
      <c r="G441" s="25"/>
    </row>
    <row r="442" spans="1:7" ht="31.5" customHeight="1">
      <c r="A442" s="44"/>
      <c r="B442" s="53" t="s">
        <v>366</v>
      </c>
      <c r="C442" s="74" t="s">
        <v>738</v>
      </c>
      <c r="D442" s="55">
        <v>785</v>
      </c>
      <c r="E442" s="55">
        <v>838</v>
      </c>
      <c r="F442" s="52"/>
      <c r="G442" s="25"/>
    </row>
    <row r="443" spans="1:7" ht="31.5" customHeight="1">
      <c r="A443" s="44"/>
      <c r="B443" s="180" t="s">
        <v>367</v>
      </c>
      <c r="C443" s="178" t="s">
        <v>25</v>
      </c>
      <c r="D443" s="170">
        <v>2660</v>
      </c>
      <c r="E443" s="170">
        <v>2925</v>
      </c>
      <c r="F443" s="52"/>
      <c r="G443" s="25"/>
    </row>
    <row r="444" spans="1:7" ht="31.5" customHeight="1">
      <c r="A444" s="44"/>
      <c r="B444" s="53" t="s">
        <v>368</v>
      </c>
      <c r="C444" s="74" t="s">
        <v>732</v>
      </c>
      <c r="D444" s="54">
        <v>13770</v>
      </c>
      <c r="E444" s="55" t="s">
        <v>740</v>
      </c>
      <c r="F444" s="52"/>
      <c r="G444" s="25"/>
    </row>
    <row r="445" spans="1:7" ht="31.5" customHeight="1">
      <c r="A445" s="44"/>
      <c r="B445" s="53" t="s">
        <v>369</v>
      </c>
      <c r="C445" s="43" t="s">
        <v>25</v>
      </c>
      <c r="D445" s="55">
        <v>36</v>
      </c>
      <c r="E445" s="55">
        <v>36</v>
      </c>
      <c r="F445" s="52"/>
      <c r="G445" s="25"/>
    </row>
    <row r="446" spans="1:7" ht="31.5" customHeight="1">
      <c r="A446" s="44"/>
      <c r="B446" s="53" t="s">
        <v>741</v>
      </c>
      <c r="C446" s="55" t="s">
        <v>730</v>
      </c>
      <c r="D446" s="55">
        <v>94.5</v>
      </c>
      <c r="E446" s="55">
        <v>95.1</v>
      </c>
      <c r="F446" s="52"/>
      <c r="G446" s="25"/>
    </row>
    <row r="447" spans="1:7" ht="31.5" customHeight="1">
      <c r="A447" s="44"/>
      <c r="B447" s="53" t="s">
        <v>370</v>
      </c>
      <c r="C447" s="55" t="s">
        <v>27</v>
      </c>
      <c r="D447" s="55">
        <v>55</v>
      </c>
      <c r="E447" s="55">
        <v>55</v>
      </c>
      <c r="F447" s="52"/>
      <c r="G447" s="25"/>
    </row>
    <row r="448" spans="1:7" ht="31.5" customHeight="1">
      <c r="A448" s="44"/>
      <c r="B448" s="53" t="s">
        <v>371</v>
      </c>
      <c r="C448" s="55" t="s">
        <v>25</v>
      </c>
      <c r="D448" s="55">
        <v>2</v>
      </c>
      <c r="E448" s="55">
        <v>2</v>
      </c>
      <c r="F448" s="52"/>
      <c r="G448" s="25"/>
    </row>
    <row r="449" spans="1:7" ht="21.75" customHeight="1">
      <c r="A449" s="44"/>
      <c r="B449" s="53" t="s">
        <v>372</v>
      </c>
      <c r="C449" s="43" t="s">
        <v>732</v>
      </c>
      <c r="D449" s="54">
        <v>5965</v>
      </c>
      <c r="E449" s="54">
        <v>6142</v>
      </c>
      <c r="F449" s="52"/>
      <c r="G449" s="25"/>
    </row>
    <row r="450" spans="1:7" ht="22.5" customHeight="1">
      <c r="A450" s="44"/>
      <c r="B450" s="53" t="s">
        <v>373</v>
      </c>
      <c r="C450" s="43" t="s">
        <v>732</v>
      </c>
      <c r="D450" s="55">
        <v>535</v>
      </c>
      <c r="E450" s="55">
        <v>563.79999999999995</v>
      </c>
      <c r="F450" s="52"/>
      <c r="G450" s="25"/>
    </row>
    <row r="451" spans="1:7" ht="24.75" customHeight="1">
      <c r="A451" s="44"/>
      <c r="B451" s="53" t="s">
        <v>374</v>
      </c>
      <c r="C451" s="55" t="s">
        <v>745</v>
      </c>
      <c r="D451" s="55">
        <v>1600</v>
      </c>
      <c r="E451" s="55">
        <v>1855</v>
      </c>
      <c r="F451" s="52"/>
      <c r="G451" s="25"/>
    </row>
    <row r="452" spans="1:7" ht="24.75" customHeight="1">
      <c r="A452" s="44"/>
      <c r="B452" s="53" t="s">
        <v>375</v>
      </c>
      <c r="C452" s="55" t="s">
        <v>746</v>
      </c>
      <c r="D452" s="55">
        <v>620</v>
      </c>
      <c r="E452" s="55">
        <v>634</v>
      </c>
      <c r="F452" s="52"/>
      <c r="G452" s="25"/>
    </row>
    <row r="453" spans="1:7" ht="21" customHeight="1">
      <c r="A453" s="44"/>
      <c r="B453" s="53" t="s">
        <v>376</v>
      </c>
      <c r="C453" s="55" t="s">
        <v>746</v>
      </c>
      <c r="D453" s="54">
        <v>1850</v>
      </c>
      <c r="E453" s="54">
        <v>2022</v>
      </c>
      <c r="F453" s="52"/>
      <c r="G453" s="25"/>
    </row>
    <row r="454" spans="1:7" ht="31.5" customHeight="1">
      <c r="A454" s="44"/>
      <c r="B454" s="53" t="s">
        <v>742</v>
      </c>
      <c r="C454" s="55" t="s">
        <v>730</v>
      </c>
      <c r="D454" s="55">
        <v>15</v>
      </c>
      <c r="E454" s="55">
        <v>1.1000000000000001</v>
      </c>
      <c r="F454" s="52"/>
      <c r="G454" s="25"/>
    </row>
    <row r="455" spans="1:7" ht="65.25" customHeight="1">
      <c r="A455" s="44"/>
      <c r="B455" s="53" t="s">
        <v>743</v>
      </c>
      <c r="C455" s="55" t="s">
        <v>730</v>
      </c>
      <c r="D455" s="55">
        <v>100</v>
      </c>
      <c r="E455" s="55">
        <v>100</v>
      </c>
      <c r="F455" s="52"/>
      <c r="G455" s="25"/>
    </row>
    <row r="456" spans="1:7" ht="31.5" customHeight="1">
      <c r="A456" s="44"/>
      <c r="B456" s="53" t="s">
        <v>530</v>
      </c>
      <c r="C456" s="55" t="s">
        <v>730</v>
      </c>
      <c r="D456" s="55">
        <v>82</v>
      </c>
      <c r="E456" s="55">
        <v>100</v>
      </c>
      <c r="F456" s="52"/>
      <c r="G456" s="25"/>
    </row>
    <row r="457" spans="1:7" ht="31.5" customHeight="1">
      <c r="A457" s="44"/>
      <c r="B457" s="53" t="s">
        <v>744</v>
      </c>
      <c r="C457" s="55" t="s">
        <v>25</v>
      </c>
      <c r="D457" s="55" t="s">
        <v>747</v>
      </c>
      <c r="E457" s="55">
        <v>1.5</v>
      </c>
      <c r="F457" s="52"/>
      <c r="G457" s="25"/>
    </row>
    <row r="458" spans="1:7" ht="31.5" customHeight="1">
      <c r="A458" s="44"/>
      <c r="B458" s="53" t="s">
        <v>531</v>
      </c>
      <c r="C458" s="55" t="s">
        <v>547</v>
      </c>
      <c r="D458" s="55" t="s">
        <v>699</v>
      </c>
      <c r="E458" s="55">
        <v>10</v>
      </c>
      <c r="F458" s="52"/>
      <c r="G458" s="25"/>
    </row>
    <row r="459" spans="1:7" ht="31.5" customHeight="1">
      <c r="A459" s="44"/>
      <c r="B459" s="53" t="s">
        <v>377</v>
      </c>
      <c r="C459" s="55" t="s">
        <v>25</v>
      </c>
      <c r="D459" s="55">
        <v>3</v>
      </c>
      <c r="E459" s="55">
        <v>18</v>
      </c>
      <c r="F459" s="52"/>
      <c r="G459" s="25"/>
    </row>
    <row r="460" spans="1:7" ht="31.5" customHeight="1">
      <c r="A460" s="44"/>
      <c r="B460" s="53" t="s">
        <v>748</v>
      </c>
      <c r="C460" s="55" t="s">
        <v>730</v>
      </c>
      <c r="D460" s="55">
        <v>100</v>
      </c>
      <c r="E460" s="55">
        <v>100</v>
      </c>
      <c r="F460" s="52"/>
      <c r="G460" s="25"/>
    </row>
    <row r="461" spans="1:7">
      <c r="A461" s="215">
        <v>14</v>
      </c>
      <c r="B461" s="228" t="s">
        <v>749</v>
      </c>
      <c r="C461" s="228"/>
      <c r="D461" s="228"/>
      <c r="E461" s="228"/>
      <c r="F461" s="227"/>
      <c r="G461" s="227"/>
    </row>
    <row r="462" spans="1:7" ht="45">
      <c r="A462" s="12"/>
      <c r="B462" s="182" t="s">
        <v>345</v>
      </c>
      <c r="C462" s="183" t="s">
        <v>10</v>
      </c>
      <c r="D462" s="183">
        <v>0.27400000000000002</v>
      </c>
      <c r="E462" s="184">
        <v>2.1000000000000001E-2</v>
      </c>
      <c r="F462" s="25"/>
      <c r="G462" s="25"/>
    </row>
    <row r="463" spans="1:7">
      <c r="A463" s="12"/>
      <c r="B463" s="182" t="s">
        <v>346</v>
      </c>
      <c r="C463" s="183" t="s">
        <v>10</v>
      </c>
      <c r="D463" s="183">
        <v>46.5</v>
      </c>
      <c r="E463" s="183">
        <v>46.3</v>
      </c>
      <c r="F463" s="25"/>
      <c r="G463" s="25"/>
    </row>
    <row r="464" spans="1:7" ht="30">
      <c r="A464" s="12"/>
      <c r="B464" s="182" t="s">
        <v>347</v>
      </c>
      <c r="C464" s="183" t="s">
        <v>10</v>
      </c>
      <c r="D464" s="183">
        <v>57.5</v>
      </c>
      <c r="E464" s="183">
        <v>54.8</v>
      </c>
      <c r="F464" s="25"/>
      <c r="G464" s="25"/>
    </row>
    <row r="465" spans="1:7" ht="30">
      <c r="A465" s="12"/>
      <c r="B465" s="182" t="s">
        <v>348</v>
      </c>
      <c r="C465" s="183" t="s">
        <v>349</v>
      </c>
      <c r="D465" s="183">
        <v>85</v>
      </c>
      <c r="E465" s="183">
        <v>93.8</v>
      </c>
      <c r="F465" s="25"/>
      <c r="G465" s="25"/>
    </row>
    <row r="466" spans="1:7" ht="30">
      <c r="A466" s="12"/>
      <c r="B466" s="182" t="s">
        <v>350</v>
      </c>
      <c r="C466" s="183" t="s">
        <v>10</v>
      </c>
      <c r="D466" s="183">
        <v>76.099999999999994</v>
      </c>
      <c r="E466" s="183">
        <v>64</v>
      </c>
      <c r="F466" s="25"/>
      <c r="G466" s="25"/>
    </row>
    <row r="467" spans="1:7">
      <c r="A467" s="12"/>
      <c r="B467" s="182" t="s">
        <v>351</v>
      </c>
      <c r="C467" s="183" t="s">
        <v>10</v>
      </c>
      <c r="D467" s="183">
        <v>58.8</v>
      </c>
      <c r="E467" s="184">
        <v>76.900000000000006</v>
      </c>
      <c r="F467" s="25"/>
      <c r="G467" s="25"/>
    </row>
    <row r="468" spans="1:7" ht="30">
      <c r="A468" s="12"/>
      <c r="B468" s="182" t="s">
        <v>352</v>
      </c>
      <c r="C468" s="183" t="s">
        <v>10</v>
      </c>
      <c r="D468" s="183">
        <v>92.7</v>
      </c>
      <c r="E468" s="183">
        <v>100</v>
      </c>
      <c r="F468" s="25"/>
      <c r="G468" s="25"/>
    </row>
    <row r="469" spans="1:7">
      <c r="A469" s="12"/>
      <c r="B469" s="182" t="s">
        <v>353</v>
      </c>
      <c r="C469" s="183" t="s">
        <v>10</v>
      </c>
      <c r="D469" s="183">
        <v>1.5</v>
      </c>
      <c r="E469" s="183">
        <v>0</v>
      </c>
      <c r="F469" s="25"/>
      <c r="G469" s="25"/>
    </row>
    <row r="470" spans="1:7" ht="30">
      <c r="A470" s="12"/>
      <c r="B470" s="182" t="s">
        <v>354</v>
      </c>
      <c r="C470" s="183" t="s">
        <v>10</v>
      </c>
      <c r="D470" s="183">
        <v>58.7</v>
      </c>
      <c r="E470" s="183">
        <v>103.7</v>
      </c>
      <c r="F470" s="25"/>
      <c r="G470" s="25"/>
    </row>
    <row r="471" spans="1:7" ht="30">
      <c r="A471" s="12"/>
      <c r="B471" s="182" t="s">
        <v>355</v>
      </c>
      <c r="C471" s="183" t="s">
        <v>10</v>
      </c>
      <c r="D471" s="183">
        <v>91.6</v>
      </c>
      <c r="E471" s="183">
        <v>83.4</v>
      </c>
      <c r="F471" s="25"/>
      <c r="G471" s="25"/>
    </row>
    <row r="472" spans="1:7" ht="30">
      <c r="A472" s="12"/>
      <c r="B472" s="182" t="s">
        <v>356</v>
      </c>
      <c r="C472" s="183" t="s">
        <v>10</v>
      </c>
      <c r="D472" s="183">
        <v>40.299999999999997</v>
      </c>
      <c r="E472" s="183">
        <v>47.8</v>
      </c>
      <c r="F472" s="25"/>
      <c r="G472" s="25"/>
    </row>
    <row r="473" spans="1:7" ht="30">
      <c r="A473" s="12"/>
      <c r="B473" s="182" t="s">
        <v>357</v>
      </c>
      <c r="C473" s="183" t="s">
        <v>10</v>
      </c>
      <c r="D473" s="183">
        <v>35.799999999999997</v>
      </c>
      <c r="E473" s="183">
        <v>29.8</v>
      </c>
      <c r="F473" s="25"/>
      <c r="G473" s="25"/>
    </row>
    <row r="474" spans="1:7" ht="30">
      <c r="A474" s="12"/>
      <c r="B474" s="182" t="s">
        <v>358</v>
      </c>
      <c r="C474" s="183" t="s">
        <v>10</v>
      </c>
      <c r="D474" s="183">
        <v>9.1999999999999993</v>
      </c>
      <c r="E474" s="183">
        <v>19.8</v>
      </c>
      <c r="F474" s="25"/>
      <c r="G474" s="25"/>
    </row>
    <row r="475" spans="1:7" ht="30">
      <c r="A475" s="12"/>
      <c r="B475" s="182" t="s">
        <v>359</v>
      </c>
      <c r="C475" s="183" t="s">
        <v>10</v>
      </c>
      <c r="D475" s="183">
        <v>90.4</v>
      </c>
      <c r="E475" s="183">
        <v>82.1</v>
      </c>
      <c r="F475" s="25"/>
      <c r="G475" s="25"/>
    </row>
    <row r="476" spans="1:7" ht="30">
      <c r="A476" s="12"/>
      <c r="B476" s="182" t="s">
        <v>751</v>
      </c>
      <c r="C476" s="183" t="s">
        <v>10</v>
      </c>
      <c r="D476" s="183">
        <v>51.5</v>
      </c>
      <c r="E476" s="183">
        <v>43.4</v>
      </c>
      <c r="F476" s="25"/>
      <c r="G476" s="25"/>
    </row>
    <row r="477" spans="1:7">
      <c r="A477" s="12"/>
      <c r="B477" s="182" t="s">
        <v>360</v>
      </c>
      <c r="C477" s="183" t="s">
        <v>10</v>
      </c>
      <c r="D477" s="183">
        <v>2.4</v>
      </c>
      <c r="E477" s="184">
        <v>1.6</v>
      </c>
      <c r="F477" s="25"/>
      <c r="G477" s="25"/>
    </row>
    <row r="478" spans="1:7" ht="30">
      <c r="A478" s="12"/>
      <c r="B478" s="182" t="s">
        <v>752</v>
      </c>
      <c r="C478" s="183" t="s">
        <v>10</v>
      </c>
      <c r="D478" s="183">
        <v>100</v>
      </c>
      <c r="E478" s="183">
        <v>100</v>
      </c>
      <c r="F478" s="25"/>
      <c r="G478" s="25"/>
    </row>
    <row r="479" spans="1:7" ht="30">
      <c r="A479" s="12"/>
      <c r="B479" s="182" t="s">
        <v>361</v>
      </c>
      <c r="C479" s="183" t="s">
        <v>10</v>
      </c>
      <c r="D479" s="183">
        <v>83</v>
      </c>
      <c r="E479" s="184">
        <v>83</v>
      </c>
      <c r="F479" s="25"/>
      <c r="G479" s="25"/>
    </row>
    <row r="480" spans="1:7" ht="18.75" customHeight="1">
      <c r="A480" s="12"/>
      <c r="B480" s="182" t="s">
        <v>89</v>
      </c>
      <c r="C480" s="183" t="s">
        <v>10</v>
      </c>
      <c r="D480" s="183">
        <v>5</v>
      </c>
      <c r="E480" s="184">
        <v>5</v>
      </c>
      <c r="F480" s="25"/>
      <c r="G480" s="25"/>
    </row>
    <row r="481" spans="1:7" ht="30">
      <c r="A481" s="12"/>
      <c r="B481" s="182" t="s">
        <v>753</v>
      </c>
      <c r="C481" s="183" t="s">
        <v>10</v>
      </c>
      <c r="D481" s="183">
        <v>69.400000000000006</v>
      </c>
      <c r="E481" s="184">
        <v>71.8</v>
      </c>
      <c r="F481" s="25"/>
      <c r="G481" s="25"/>
    </row>
    <row r="482" spans="1:7" ht="30">
      <c r="A482" s="12"/>
      <c r="B482" s="182" t="s">
        <v>754</v>
      </c>
      <c r="C482" s="183" t="s">
        <v>10</v>
      </c>
      <c r="D482" s="183">
        <v>3.5</v>
      </c>
      <c r="E482" s="183">
        <v>3.9</v>
      </c>
      <c r="F482" s="25"/>
      <c r="G482" s="25"/>
    </row>
    <row r="483" spans="1:7" ht="30">
      <c r="A483" s="12"/>
      <c r="B483" s="182" t="s">
        <v>29</v>
      </c>
      <c r="C483" s="183" t="s">
        <v>10</v>
      </c>
      <c r="D483" s="183" t="s">
        <v>101</v>
      </c>
      <c r="E483" s="184">
        <v>91.2</v>
      </c>
      <c r="F483" s="25"/>
      <c r="G483" s="25"/>
    </row>
    <row r="484" spans="1:7" ht="90">
      <c r="A484" s="12"/>
      <c r="B484" s="182" t="s">
        <v>755</v>
      </c>
      <c r="C484" s="183" t="s">
        <v>10</v>
      </c>
      <c r="D484" s="183">
        <v>15</v>
      </c>
      <c r="E484" s="184">
        <v>0</v>
      </c>
      <c r="F484" s="25"/>
      <c r="G484" s="25"/>
    </row>
    <row r="485" spans="1:7" ht="75">
      <c r="A485" s="12"/>
      <c r="B485" s="182" t="s">
        <v>756</v>
      </c>
      <c r="C485" s="183" t="s">
        <v>10</v>
      </c>
      <c r="D485" s="183">
        <v>100</v>
      </c>
      <c r="E485" s="184">
        <v>100</v>
      </c>
      <c r="F485" s="25"/>
      <c r="G485" s="25"/>
    </row>
    <row r="486" spans="1:7" ht="45">
      <c r="A486" s="12"/>
      <c r="B486" s="182" t="s">
        <v>757</v>
      </c>
      <c r="C486" s="183" t="s">
        <v>10</v>
      </c>
      <c r="D486" s="183">
        <v>82</v>
      </c>
      <c r="E486" s="184">
        <v>82</v>
      </c>
      <c r="F486" s="25"/>
      <c r="G486" s="25"/>
    </row>
    <row r="487" spans="1:7" ht="45">
      <c r="A487" s="12"/>
      <c r="B487" s="182" t="s">
        <v>758</v>
      </c>
      <c r="C487" s="183"/>
      <c r="D487" s="183" t="s">
        <v>662</v>
      </c>
      <c r="E487" s="183">
        <v>2</v>
      </c>
      <c r="F487" s="25"/>
      <c r="G487" s="25"/>
    </row>
    <row r="488" spans="1:7" ht="30">
      <c r="A488" s="12"/>
      <c r="B488" s="182" t="s">
        <v>759</v>
      </c>
      <c r="C488" s="183" t="s">
        <v>547</v>
      </c>
      <c r="D488" s="183" t="s">
        <v>195</v>
      </c>
      <c r="E488" s="183">
        <v>15</v>
      </c>
      <c r="F488" s="25"/>
      <c r="G488" s="25"/>
    </row>
    <row r="489" spans="1:7" ht="30.75" customHeight="1">
      <c r="A489" s="215">
        <v>15</v>
      </c>
      <c r="B489" s="227" t="s">
        <v>760</v>
      </c>
      <c r="C489" s="227"/>
      <c r="D489" s="227"/>
      <c r="E489" s="227"/>
      <c r="F489" s="227"/>
      <c r="G489" s="227"/>
    </row>
    <row r="490" spans="1:7" ht="30">
      <c r="A490" s="12"/>
      <c r="B490" s="87" t="s">
        <v>449</v>
      </c>
      <c r="C490" s="185" t="s">
        <v>10</v>
      </c>
      <c r="D490" s="186">
        <v>101.4</v>
      </c>
      <c r="E490" s="186">
        <v>101.9</v>
      </c>
      <c r="F490" s="25"/>
      <c r="G490" s="25"/>
    </row>
    <row r="491" spans="1:7" ht="32.25" customHeight="1">
      <c r="A491" s="12"/>
      <c r="B491" s="87" t="s">
        <v>450</v>
      </c>
      <c r="C491" s="185" t="s">
        <v>10</v>
      </c>
      <c r="D491" s="186">
        <v>101</v>
      </c>
      <c r="E491" s="186">
        <v>103</v>
      </c>
      <c r="F491" s="25"/>
      <c r="G491" s="25"/>
    </row>
    <row r="492" spans="1:7" ht="30" customHeight="1">
      <c r="A492" s="12"/>
      <c r="B492" s="87" t="s">
        <v>451</v>
      </c>
      <c r="C492" s="185" t="s">
        <v>10</v>
      </c>
      <c r="D492" s="186">
        <v>101.7</v>
      </c>
      <c r="E492" s="186">
        <v>101.1</v>
      </c>
      <c r="F492" s="25"/>
      <c r="G492" s="25"/>
    </row>
    <row r="493" spans="1:7">
      <c r="A493" s="12"/>
      <c r="B493" s="87" t="s">
        <v>452</v>
      </c>
      <c r="C493" s="185" t="s">
        <v>10</v>
      </c>
      <c r="D493" s="186">
        <v>103</v>
      </c>
      <c r="E493" s="186">
        <v>103.9</v>
      </c>
      <c r="F493" s="25"/>
      <c r="G493" s="25"/>
    </row>
    <row r="494" spans="1:7">
      <c r="A494" s="12"/>
      <c r="B494" s="87" t="s">
        <v>453</v>
      </c>
      <c r="C494" s="185" t="s">
        <v>10</v>
      </c>
      <c r="D494" s="186">
        <v>105.3</v>
      </c>
      <c r="E494" s="186">
        <v>113.5</v>
      </c>
      <c r="F494" s="25"/>
      <c r="G494" s="25"/>
    </row>
    <row r="495" spans="1:7">
      <c r="A495" s="12"/>
      <c r="B495" s="87" t="s">
        <v>454</v>
      </c>
      <c r="C495" s="185" t="s">
        <v>10</v>
      </c>
      <c r="D495" s="186">
        <v>8.6999999999999993</v>
      </c>
      <c r="E495" s="186">
        <v>11.2</v>
      </c>
      <c r="F495" s="25"/>
      <c r="G495" s="25"/>
    </row>
    <row r="496" spans="1:7" ht="33.75" customHeight="1">
      <c r="A496" s="12"/>
      <c r="B496" s="87" t="s">
        <v>455</v>
      </c>
      <c r="C496" s="185" t="s">
        <v>12</v>
      </c>
      <c r="D496" s="187">
        <v>13656</v>
      </c>
      <c r="E496" s="187">
        <v>15333</v>
      </c>
      <c r="F496" s="25"/>
      <c r="G496" s="25"/>
    </row>
    <row r="497" spans="1:7">
      <c r="A497" s="12"/>
      <c r="B497" s="87" t="s">
        <v>1005</v>
      </c>
      <c r="C497" s="185"/>
      <c r="D497" s="187"/>
      <c r="E497" s="187"/>
      <c r="F497" s="25"/>
      <c r="G497" s="25"/>
    </row>
    <row r="498" spans="1:7" ht="90">
      <c r="A498" s="12"/>
      <c r="B498" s="88" t="s">
        <v>761</v>
      </c>
      <c r="C498" s="188" t="s">
        <v>10</v>
      </c>
      <c r="D498" s="189">
        <v>15</v>
      </c>
      <c r="E498" s="189">
        <v>75</v>
      </c>
      <c r="F498" s="25"/>
      <c r="G498" s="25"/>
    </row>
    <row r="499" spans="1:7" ht="18.75" customHeight="1">
      <c r="A499" s="12"/>
      <c r="B499" s="89" t="s">
        <v>530</v>
      </c>
      <c r="C499" s="188" t="s">
        <v>10</v>
      </c>
      <c r="D499" s="189">
        <v>82</v>
      </c>
      <c r="E499" s="189">
        <v>100</v>
      </c>
      <c r="F499" s="25"/>
      <c r="G499" s="25"/>
    </row>
    <row r="500" spans="1:7" ht="45">
      <c r="A500" s="12"/>
      <c r="B500" s="90" t="s">
        <v>762</v>
      </c>
      <c r="C500" s="188" t="s">
        <v>557</v>
      </c>
      <c r="D500" s="189" t="s">
        <v>662</v>
      </c>
      <c r="E500" s="189">
        <v>0</v>
      </c>
      <c r="F500" s="25"/>
      <c r="G500" s="25"/>
    </row>
    <row r="501" spans="1:7" ht="30">
      <c r="A501" s="12"/>
      <c r="B501" s="91" t="s">
        <v>531</v>
      </c>
      <c r="C501" s="188" t="s">
        <v>547</v>
      </c>
      <c r="D501" s="189" t="s">
        <v>195</v>
      </c>
      <c r="E501" s="189">
        <v>15</v>
      </c>
      <c r="F501" s="25"/>
      <c r="G501" s="25"/>
    </row>
    <row r="502" spans="1:7" ht="45">
      <c r="A502" s="12"/>
      <c r="B502" s="199" t="s">
        <v>1006</v>
      </c>
      <c r="C502" s="188"/>
      <c r="D502" s="189"/>
      <c r="E502" s="189"/>
      <c r="F502" s="25"/>
      <c r="G502" s="25"/>
    </row>
    <row r="503" spans="1:7" ht="45">
      <c r="A503" s="12"/>
      <c r="B503" s="92" t="s">
        <v>530</v>
      </c>
      <c r="C503" s="188" t="s">
        <v>10</v>
      </c>
      <c r="D503" s="189">
        <v>82</v>
      </c>
      <c r="E503" s="189">
        <v>100</v>
      </c>
      <c r="F503" s="25"/>
      <c r="G503" s="25"/>
    </row>
    <row r="504" spans="1:7" ht="45">
      <c r="A504" s="12"/>
      <c r="B504" s="93" t="s">
        <v>762</v>
      </c>
      <c r="C504" s="188" t="s">
        <v>557</v>
      </c>
      <c r="D504" s="189" t="s">
        <v>662</v>
      </c>
      <c r="E504" s="189">
        <v>0</v>
      </c>
      <c r="F504" s="25"/>
      <c r="G504" s="25"/>
    </row>
    <row r="505" spans="1:7" ht="33.75" customHeight="1">
      <c r="A505" s="12"/>
      <c r="B505" s="94" t="s">
        <v>531</v>
      </c>
      <c r="C505" s="188" t="s">
        <v>547</v>
      </c>
      <c r="D505" s="189" t="s">
        <v>195</v>
      </c>
      <c r="E505" s="189">
        <v>15</v>
      </c>
      <c r="F505" s="25"/>
      <c r="G505" s="25"/>
    </row>
    <row r="506" spans="1:7">
      <c r="A506" s="12"/>
      <c r="B506" s="95" t="s">
        <v>456</v>
      </c>
      <c r="C506" s="190"/>
      <c r="D506" s="172"/>
      <c r="E506" s="172"/>
      <c r="F506" s="25"/>
      <c r="G506" s="25"/>
    </row>
    <row r="507" spans="1:7">
      <c r="A507" s="12"/>
      <c r="B507" s="96" t="s">
        <v>457</v>
      </c>
      <c r="C507" s="185" t="s">
        <v>341</v>
      </c>
      <c r="D507" s="185">
        <v>620</v>
      </c>
      <c r="E507" s="185">
        <v>530</v>
      </c>
      <c r="F507" s="25"/>
      <c r="G507" s="25"/>
    </row>
    <row r="508" spans="1:7">
      <c r="A508" s="12"/>
      <c r="B508" s="96" t="s">
        <v>458</v>
      </c>
      <c r="C508" s="185" t="s">
        <v>341</v>
      </c>
      <c r="D508" s="185">
        <v>4.9000000000000004</v>
      </c>
      <c r="E508" s="185">
        <v>3.6</v>
      </c>
      <c r="F508" s="25"/>
      <c r="G508" s="25"/>
    </row>
    <row r="509" spans="1:7">
      <c r="A509" s="12"/>
      <c r="B509" s="96" t="s">
        <v>459</v>
      </c>
      <c r="C509" s="185" t="s">
        <v>341</v>
      </c>
      <c r="D509" s="185">
        <v>535</v>
      </c>
      <c r="E509" s="185">
        <v>591.4</v>
      </c>
      <c r="F509" s="25"/>
      <c r="G509" s="25"/>
    </row>
    <row r="510" spans="1:7">
      <c r="A510" s="12"/>
      <c r="B510" s="96" t="s">
        <v>460</v>
      </c>
      <c r="C510" s="185" t="s">
        <v>461</v>
      </c>
      <c r="D510" s="185">
        <v>179.5</v>
      </c>
      <c r="E510" s="185">
        <v>223.5</v>
      </c>
      <c r="F510" s="25"/>
      <c r="G510" s="25"/>
    </row>
    <row r="511" spans="1:7">
      <c r="A511" s="12"/>
      <c r="B511" s="96" t="s">
        <v>462</v>
      </c>
      <c r="C511" s="185" t="s">
        <v>461</v>
      </c>
      <c r="D511" s="191">
        <v>4.9950000000000001</v>
      </c>
      <c r="E511" s="191">
        <v>4.8</v>
      </c>
      <c r="F511" s="25"/>
      <c r="G511" s="25"/>
    </row>
    <row r="512" spans="1:7">
      <c r="A512" s="12"/>
      <c r="B512" s="96" t="s">
        <v>763</v>
      </c>
      <c r="C512" s="185" t="s">
        <v>10</v>
      </c>
      <c r="D512" s="185">
        <v>6.1</v>
      </c>
      <c r="E512" s="192">
        <v>8.67</v>
      </c>
      <c r="F512" s="25"/>
      <c r="G512" s="25"/>
    </row>
    <row r="513" spans="1:7" ht="36.75" customHeight="1">
      <c r="A513" s="12"/>
      <c r="B513" s="96" t="s">
        <v>463</v>
      </c>
      <c r="C513" s="185" t="s">
        <v>464</v>
      </c>
      <c r="D513" s="185">
        <v>8</v>
      </c>
      <c r="E513" s="185">
        <v>6.2</v>
      </c>
      <c r="F513" s="25"/>
      <c r="G513" s="25"/>
    </row>
    <row r="514" spans="1:7">
      <c r="A514" s="12"/>
      <c r="B514" s="96" t="s">
        <v>465</v>
      </c>
      <c r="C514" s="185" t="s">
        <v>341</v>
      </c>
      <c r="D514" s="192">
        <v>73.45</v>
      </c>
      <c r="E514" s="185">
        <v>72.900000000000006</v>
      </c>
      <c r="F514" s="25"/>
      <c r="G514" s="25"/>
    </row>
    <row r="515" spans="1:7">
      <c r="A515" s="12"/>
      <c r="B515" s="96" t="s">
        <v>466</v>
      </c>
      <c r="C515" s="185" t="s">
        <v>341</v>
      </c>
      <c r="D515" s="192">
        <v>2.0699999999999998</v>
      </c>
      <c r="E515" s="192">
        <v>7.04</v>
      </c>
      <c r="F515" s="25"/>
      <c r="G515" s="25"/>
    </row>
    <row r="516" spans="1:7">
      <c r="A516" s="12"/>
      <c r="B516" s="96" t="s">
        <v>467</v>
      </c>
      <c r="C516" s="185" t="s">
        <v>341</v>
      </c>
      <c r="D516" s="192" t="s">
        <v>1007</v>
      </c>
      <c r="E516" s="192" t="s">
        <v>1008</v>
      </c>
      <c r="F516" s="25"/>
      <c r="G516" s="25"/>
    </row>
    <row r="517" spans="1:7" ht="21" customHeight="1">
      <c r="A517" s="12"/>
      <c r="B517" s="96" t="s">
        <v>764</v>
      </c>
      <c r="C517" s="185" t="s">
        <v>341</v>
      </c>
      <c r="D517" s="192">
        <v>158</v>
      </c>
      <c r="E517" s="192">
        <v>187.3</v>
      </c>
      <c r="F517" s="25"/>
      <c r="G517" s="25"/>
    </row>
    <row r="518" spans="1:7" ht="30">
      <c r="A518" s="12"/>
      <c r="B518" s="96" t="s">
        <v>765</v>
      </c>
      <c r="C518" s="185" t="s">
        <v>341</v>
      </c>
      <c r="D518" s="192">
        <v>22.6</v>
      </c>
      <c r="E518" s="192">
        <v>19.7</v>
      </c>
      <c r="F518" s="25"/>
      <c r="G518" s="25"/>
    </row>
    <row r="519" spans="1:7">
      <c r="A519" s="12"/>
      <c r="B519" s="96" t="s">
        <v>766</v>
      </c>
      <c r="C519" s="185" t="s">
        <v>341</v>
      </c>
      <c r="D519" s="192">
        <v>46</v>
      </c>
      <c r="E519" s="192">
        <v>25</v>
      </c>
      <c r="F519" s="25"/>
      <c r="G519" s="25"/>
    </row>
    <row r="520" spans="1:7" ht="32.25" customHeight="1">
      <c r="A520" s="12"/>
      <c r="B520" s="96" t="s">
        <v>767</v>
      </c>
      <c r="C520" s="185" t="s">
        <v>341</v>
      </c>
      <c r="D520" s="192">
        <v>0.1</v>
      </c>
      <c r="E520" s="192">
        <v>0</v>
      </c>
      <c r="F520" s="25"/>
      <c r="G520" s="25"/>
    </row>
    <row r="521" spans="1:7" ht="24.75" customHeight="1">
      <c r="A521" s="12"/>
      <c r="B521" s="96" t="s">
        <v>768</v>
      </c>
      <c r="C521" s="185" t="s">
        <v>769</v>
      </c>
      <c r="D521" s="192">
        <v>0.5</v>
      </c>
      <c r="E521" s="192">
        <v>0</v>
      </c>
      <c r="F521" s="25"/>
      <c r="G521" s="25"/>
    </row>
    <row r="522" spans="1:7">
      <c r="A522" s="12"/>
      <c r="B522" s="97" t="s">
        <v>468</v>
      </c>
      <c r="C522" s="185" t="s">
        <v>341</v>
      </c>
      <c r="D522" s="188">
        <v>167</v>
      </c>
      <c r="E522" s="188">
        <v>172.9</v>
      </c>
      <c r="F522" s="25"/>
      <c r="G522" s="25"/>
    </row>
    <row r="523" spans="1:7">
      <c r="A523" s="12"/>
      <c r="B523" s="97" t="s">
        <v>469</v>
      </c>
      <c r="C523" s="185" t="s">
        <v>341</v>
      </c>
      <c r="D523" s="193">
        <v>750</v>
      </c>
      <c r="E523" s="193">
        <v>729</v>
      </c>
      <c r="F523" s="25"/>
      <c r="G523" s="25"/>
    </row>
    <row r="524" spans="1:7" ht="45">
      <c r="A524" s="12"/>
      <c r="B524" s="98" t="s">
        <v>770</v>
      </c>
      <c r="C524" s="185" t="s">
        <v>771</v>
      </c>
      <c r="D524" s="193">
        <v>32700</v>
      </c>
      <c r="E524" s="193">
        <v>34888</v>
      </c>
      <c r="F524" s="25"/>
      <c r="G524" s="25"/>
    </row>
    <row r="525" spans="1:7">
      <c r="A525" s="12"/>
      <c r="B525" s="97" t="s">
        <v>470</v>
      </c>
      <c r="C525" s="185" t="s">
        <v>341</v>
      </c>
      <c r="D525" s="194">
        <v>15.1</v>
      </c>
      <c r="E525" s="194">
        <v>26.4</v>
      </c>
      <c r="F525" s="25"/>
      <c r="G525" s="25"/>
    </row>
    <row r="526" spans="1:7">
      <c r="A526" s="12"/>
      <c r="B526" s="97" t="s">
        <v>471</v>
      </c>
      <c r="C526" s="185" t="s">
        <v>341</v>
      </c>
      <c r="D526" s="192">
        <v>6.2</v>
      </c>
      <c r="E526" s="192">
        <v>8.56</v>
      </c>
      <c r="F526" s="25"/>
      <c r="G526" s="25"/>
    </row>
    <row r="527" spans="1:7" ht="30">
      <c r="A527" s="12"/>
      <c r="B527" s="97" t="s">
        <v>772</v>
      </c>
      <c r="C527" s="185" t="s">
        <v>773</v>
      </c>
      <c r="D527" s="192">
        <v>2700</v>
      </c>
      <c r="E527" s="192">
        <v>3732</v>
      </c>
      <c r="F527" s="25"/>
      <c r="G527" s="25"/>
    </row>
    <row r="528" spans="1:7" ht="30">
      <c r="A528" s="12"/>
      <c r="B528" s="97" t="s">
        <v>472</v>
      </c>
      <c r="C528" s="185" t="s">
        <v>25</v>
      </c>
      <c r="D528" s="195">
        <v>10</v>
      </c>
      <c r="E528" s="195">
        <v>17</v>
      </c>
      <c r="F528" s="25"/>
      <c r="G528" s="25"/>
    </row>
    <row r="529" spans="1:7">
      <c r="A529" s="12"/>
      <c r="B529" s="97" t="s">
        <v>774</v>
      </c>
      <c r="C529" s="185" t="s">
        <v>25</v>
      </c>
      <c r="D529" s="195">
        <v>4</v>
      </c>
      <c r="E529" s="195">
        <v>7</v>
      </c>
      <c r="F529" s="25"/>
      <c r="G529" s="25"/>
    </row>
    <row r="530" spans="1:7" ht="31.5" customHeight="1">
      <c r="A530" s="12"/>
      <c r="B530" s="97" t="s">
        <v>473</v>
      </c>
      <c r="C530" s="185" t="s">
        <v>474</v>
      </c>
      <c r="D530" s="185">
        <v>4</v>
      </c>
      <c r="E530" s="185">
        <v>1.9</v>
      </c>
      <c r="F530" s="25"/>
      <c r="G530" s="25"/>
    </row>
    <row r="531" spans="1:7" ht="33.75" customHeight="1">
      <c r="A531" s="12"/>
      <c r="B531" s="87" t="s">
        <v>775</v>
      </c>
      <c r="C531" s="185" t="s">
        <v>75</v>
      </c>
      <c r="D531" s="196">
        <v>9970</v>
      </c>
      <c r="E531" s="196">
        <v>10060</v>
      </c>
      <c r="F531" s="25"/>
      <c r="G531" s="25"/>
    </row>
    <row r="532" spans="1:7" ht="30">
      <c r="A532" s="12"/>
      <c r="B532" s="99" t="s">
        <v>776</v>
      </c>
      <c r="C532" s="185" t="s">
        <v>777</v>
      </c>
      <c r="D532" s="185">
        <v>27.1</v>
      </c>
      <c r="E532" s="185">
        <v>27.1</v>
      </c>
      <c r="F532" s="25"/>
      <c r="G532" s="25"/>
    </row>
    <row r="533" spans="1:7" ht="32.25" customHeight="1">
      <c r="A533" s="12"/>
      <c r="B533" s="99" t="s">
        <v>778</v>
      </c>
      <c r="C533" s="185" t="s">
        <v>10</v>
      </c>
      <c r="D533" s="185">
        <v>10</v>
      </c>
      <c r="E533" s="185">
        <v>10</v>
      </c>
      <c r="F533" s="25"/>
      <c r="G533" s="25"/>
    </row>
    <row r="534" spans="1:7">
      <c r="A534" s="12"/>
      <c r="B534" s="99" t="s">
        <v>475</v>
      </c>
      <c r="C534" s="185" t="s">
        <v>476</v>
      </c>
      <c r="D534" s="188">
        <v>104.5</v>
      </c>
      <c r="E534" s="188">
        <v>109.2</v>
      </c>
      <c r="F534" s="25"/>
      <c r="G534" s="25"/>
    </row>
    <row r="535" spans="1:7" ht="21.75" customHeight="1">
      <c r="A535" s="12"/>
      <c r="B535" s="99" t="s">
        <v>779</v>
      </c>
      <c r="C535" s="185" t="s">
        <v>780</v>
      </c>
      <c r="D535" s="188">
        <v>14.4</v>
      </c>
      <c r="E535" s="188">
        <v>17</v>
      </c>
      <c r="F535" s="25"/>
      <c r="G535" s="25"/>
    </row>
    <row r="536" spans="1:7" ht="25.5" customHeight="1">
      <c r="A536" s="12"/>
      <c r="B536" s="97" t="s">
        <v>477</v>
      </c>
      <c r="C536" s="185" t="s">
        <v>478</v>
      </c>
      <c r="D536" s="188">
        <v>12.1</v>
      </c>
      <c r="E536" s="197">
        <v>12.6</v>
      </c>
      <c r="F536" s="25"/>
      <c r="G536" s="25"/>
    </row>
    <row r="537" spans="1:7" ht="21.75" customHeight="1">
      <c r="A537" s="12"/>
      <c r="B537" s="97" t="s">
        <v>479</v>
      </c>
      <c r="C537" s="185" t="s">
        <v>478</v>
      </c>
      <c r="D537" s="188">
        <v>8.1</v>
      </c>
      <c r="E537" s="197">
        <v>8.6</v>
      </c>
      <c r="F537" s="25"/>
      <c r="G537" s="25"/>
    </row>
    <row r="538" spans="1:7" ht="23.25" customHeight="1">
      <c r="A538" s="12"/>
      <c r="B538" s="97" t="s">
        <v>480</v>
      </c>
      <c r="C538" s="185" t="s">
        <v>100</v>
      </c>
      <c r="D538" s="193">
        <v>110</v>
      </c>
      <c r="E538" s="193">
        <v>118.9</v>
      </c>
      <c r="F538" s="25"/>
      <c r="G538" s="25"/>
    </row>
    <row r="539" spans="1:7" ht="20.25" customHeight="1">
      <c r="A539" s="12"/>
      <c r="B539" s="99" t="s">
        <v>481</v>
      </c>
      <c r="C539" s="185" t="s">
        <v>100</v>
      </c>
      <c r="D539" s="193">
        <v>21</v>
      </c>
      <c r="E539" s="193">
        <v>22.4</v>
      </c>
      <c r="F539" s="25"/>
      <c r="G539" s="25"/>
    </row>
    <row r="540" spans="1:7" ht="60">
      <c r="A540" s="12"/>
      <c r="B540" s="100" t="s">
        <v>781</v>
      </c>
      <c r="C540" s="185" t="s">
        <v>100</v>
      </c>
      <c r="D540" s="193">
        <v>47.8</v>
      </c>
      <c r="E540" s="193">
        <v>47.5</v>
      </c>
      <c r="F540" s="25"/>
      <c r="G540" s="25"/>
    </row>
    <row r="541" spans="1:7" ht="36" customHeight="1">
      <c r="A541" s="12"/>
      <c r="B541" s="99" t="s">
        <v>482</v>
      </c>
      <c r="C541" s="185" t="s">
        <v>25</v>
      </c>
      <c r="D541" s="189">
        <v>1</v>
      </c>
      <c r="E541" s="189">
        <v>0</v>
      </c>
      <c r="F541" s="25"/>
      <c r="G541" s="25"/>
    </row>
    <row r="542" spans="1:7" ht="45">
      <c r="A542" s="12"/>
      <c r="B542" s="100" t="s">
        <v>483</v>
      </c>
      <c r="C542" s="185" t="s">
        <v>484</v>
      </c>
      <c r="D542" s="189">
        <v>85</v>
      </c>
      <c r="E542" s="189">
        <v>88.4</v>
      </c>
      <c r="F542" s="25"/>
      <c r="G542" s="25"/>
    </row>
    <row r="543" spans="1:7" ht="18.75" customHeight="1">
      <c r="A543" s="12"/>
      <c r="B543" s="101" t="s">
        <v>782</v>
      </c>
      <c r="C543" s="185" t="s">
        <v>27</v>
      </c>
      <c r="D543" s="189">
        <v>300</v>
      </c>
      <c r="E543" s="189">
        <v>0</v>
      </c>
      <c r="F543" s="25"/>
      <c r="G543" s="25"/>
    </row>
    <row r="544" spans="1:7" ht="30">
      <c r="A544" s="12"/>
      <c r="B544" s="97" t="s">
        <v>783</v>
      </c>
      <c r="C544" s="198" t="s">
        <v>10</v>
      </c>
      <c r="D544" s="189">
        <v>100</v>
      </c>
      <c r="E544" s="189">
        <v>100</v>
      </c>
      <c r="F544" s="25"/>
      <c r="G544" s="25"/>
    </row>
    <row r="545" spans="1:7" ht="30">
      <c r="A545" s="12"/>
      <c r="B545" s="97" t="s">
        <v>485</v>
      </c>
      <c r="C545" s="188" t="s">
        <v>10</v>
      </c>
      <c r="D545" s="189">
        <v>100</v>
      </c>
      <c r="E545" s="189">
        <v>100</v>
      </c>
      <c r="F545" s="25"/>
      <c r="G545" s="25"/>
    </row>
    <row r="546" spans="1:7">
      <c r="A546" s="12"/>
      <c r="B546" s="97" t="s">
        <v>784</v>
      </c>
      <c r="C546" s="188" t="s">
        <v>10</v>
      </c>
      <c r="D546" s="189">
        <v>100</v>
      </c>
      <c r="E546" s="189">
        <v>100</v>
      </c>
      <c r="F546" s="25"/>
      <c r="G546" s="25"/>
    </row>
    <row r="547" spans="1:7">
      <c r="A547" s="12"/>
      <c r="B547" s="97" t="s">
        <v>487</v>
      </c>
      <c r="C547" s="188" t="s">
        <v>25</v>
      </c>
      <c r="D547" s="189">
        <v>110000</v>
      </c>
      <c r="E547" s="189">
        <v>183204</v>
      </c>
      <c r="F547" s="25"/>
      <c r="G547" s="25"/>
    </row>
    <row r="548" spans="1:7" ht="33.75" customHeight="1">
      <c r="A548" s="12"/>
      <c r="B548" s="97" t="s">
        <v>486</v>
      </c>
      <c r="C548" s="188" t="s">
        <v>25</v>
      </c>
      <c r="D548" s="189">
        <v>6</v>
      </c>
      <c r="E548" s="189">
        <v>6</v>
      </c>
      <c r="F548" s="25"/>
      <c r="G548" s="25"/>
    </row>
    <row r="549" spans="1:7" ht="30">
      <c r="A549" s="12"/>
      <c r="B549" s="97" t="s">
        <v>488</v>
      </c>
      <c r="C549" s="188" t="s">
        <v>25</v>
      </c>
      <c r="D549" s="189">
        <v>1500</v>
      </c>
      <c r="E549" s="189">
        <v>2792</v>
      </c>
      <c r="F549" s="25"/>
      <c r="G549" s="25"/>
    </row>
    <row r="550" spans="1:7" ht="30">
      <c r="A550" s="12"/>
      <c r="B550" s="99" t="s">
        <v>29</v>
      </c>
      <c r="C550" s="188" t="s">
        <v>10</v>
      </c>
      <c r="D550" s="188">
        <v>100</v>
      </c>
      <c r="E550" s="110">
        <v>89.8</v>
      </c>
      <c r="F550" s="25"/>
      <c r="G550" s="25"/>
    </row>
    <row r="551" spans="1:7" ht="30.75" customHeight="1">
      <c r="A551" s="12"/>
      <c r="B551" s="99" t="s">
        <v>489</v>
      </c>
      <c r="C551" s="188" t="s">
        <v>10</v>
      </c>
      <c r="D551" s="197">
        <v>61.5</v>
      </c>
      <c r="E551" s="197">
        <v>100</v>
      </c>
      <c r="F551" s="25"/>
      <c r="G551" s="25"/>
    </row>
    <row r="552" spans="1:7" ht="18" customHeight="1">
      <c r="A552" s="12"/>
      <c r="B552" s="99" t="s">
        <v>490</v>
      </c>
      <c r="C552" s="188" t="s">
        <v>10</v>
      </c>
      <c r="D552" s="197">
        <v>100</v>
      </c>
      <c r="E552" s="197">
        <v>100</v>
      </c>
      <c r="F552" s="25"/>
      <c r="G552" s="25"/>
    </row>
    <row r="553" spans="1:7" ht="30">
      <c r="A553" s="12"/>
      <c r="B553" s="99" t="s">
        <v>785</v>
      </c>
      <c r="C553" s="188" t="s">
        <v>786</v>
      </c>
      <c r="D553" s="197">
        <v>11.7</v>
      </c>
      <c r="E553" s="197">
        <v>11.7</v>
      </c>
      <c r="F553" s="25"/>
      <c r="G553" s="25"/>
    </row>
    <row r="554" spans="1:7">
      <c r="A554" s="215">
        <v>16</v>
      </c>
      <c r="B554" s="227" t="s">
        <v>787</v>
      </c>
      <c r="C554" s="227"/>
      <c r="D554" s="227"/>
      <c r="E554" s="227"/>
      <c r="F554" s="227"/>
      <c r="G554" s="227"/>
    </row>
    <row r="555" spans="1:7" ht="30">
      <c r="A555" s="12"/>
      <c r="B555" s="27" t="s">
        <v>378</v>
      </c>
      <c r="C555" s="74" t="s">
        <v>793</v>
      </c>
      <c r="D555" s="200">
        <v>26.958623546849783</v>
      </c>
      <c r="E555" s="200">
        <v>27.21</v>
      </c>
      <c r="F555" s="102"/>
      <c r="G555" s="102"/>
    </row>
    <row r="556" spans="1:7" ht="30">
      <c r="A556" s="12"/>
      <c r="B556" s="27" t="s">
        <v>379</v>
      </c>
      <c r="C556" s="74" t="s">
        <v>10</v>
      </c>
      <c r="D556" s="201">
        <v>8.9</v>
      </c>
      <c r="E556" s="201">
        <v>9.6232253679395274</v>
      </c>
      <c r="F556" s="102"/>
      <c r="G556" s="102"/>
    </row>
    <row r="557" spans="1:7" ht="45">
      <c r="A557" s="12"/>
      <c r="B557" s="27" t="s">
        <v>380</v>
      </c>
      <c r="C557" s="74" t="s">
        <v>10</v>
      </c>
      <c r="D557" s="200">
        <v>2.8655919691050902</v>
      </c>
      <c r="E557" s="200">
        <v>0.71360457112738906</v>
      </c>
      <c r="F557" s="102"/>
      <c r="G557" s="102"/>
    </row>
    <row r="558" spans="1:7" ht="45">
      <c r="A558" s="12"/>
      <c r="B558" s="27" t="s">
        <v>381</v>
      </c>
      <c r="C558" s="74" t="s">
        <v>53</v>
      </c>
      <c r="D558" s="202">
        <v>8264.7000000000007</v>
      </c>
      <c r="E558" s="202">
        <v>25621</v>
      </c>
      <c r="F558" s="102"/>
      <c r="G558" s="102"/>
    </row>
    <row r="559" spans="1:7" ht="30">
      <c r="A559" s="12"/>
      <c r="B559" s="27" t="s">
        <v>788</v>
      </c>
      <c r="C559" s="203" t="s">
        <v>10</v>
      </c>
      <c r="D559" s="201">
        <v>9.3000000000000007</v>
      </c>
      <c r="E559" s="201">
        <v>9.3000000000000007</v>
      </c>
      <c r="F559" s="102"/>
      <c r="G559" s="102"/>
    </row>
    <row r="560" spans="1:7" ht="45">
      <c r="A560" s="12"/>
      <c r="B560" s="27" t="s">
        <v>789</v>
      </c>
      <c r="C560" s="203" t="s">
        <v>10</v>
      </c>
      <c r="D560" s="201">
        <v>9.5</v>
      </c>
      <c r="E560" s="201">
        <v>15</v>
      </c>
      <c r="F560" s="102"/>
      <c r="G560" s="102"/>
    </row>
    <row r="561" spans="1:7" ht="30">
      <c r="A561" s="12"/>
      <c r="B561" s="27" t="s">
        <v>382</v>
      </c>
      <c r="C561" s="74" t="s">
        <v>10</v>
      </c>
      <c r="D561" s="201">
        <v>12.382706827209853</v>
      </c>
      <c r="E561" s="201">
        <v>7.9653428805545197</v>
      </c>
      <c r="F561" s="102"/>
      <c r="G561" s="102"/>
    </row>
    <row r="562" spans="1:7" ht="45">
      <c r="A562" s="12"/>
      <c r="B562" s="27" t="s">
        <v>383</v>
      </c>
      <c r="C562" s="74" t="s">
        <v>10</v>
      </c>
      <c r="D562" s="201">
        <v>89.683142562399311</v>
      </c>
      <c r="E562" s="201">
        <v>94.205575802570635</v>
      </c>
      <c r="F562" s="102"/>
      <c r="G562" s="102"/>
    </row>
    <row r="563" spans="1:7" ht="45">
      <c r="A563" s="12"/>
      <c r="B563" s="27" t="s">
        <v>384</v>
      </c>
      <c r="C563" s="74" t="s">
        <v>10</v>
      </c>
      <c r="D563" s="201">
        <v>70</v>
      </c>
      <c r="E563" s="201">
        <v>68.990678795488563</v>
      </c>
      <c r="F563" s="102"/>
      <c r="G563" s="102"/>
    </row>
    <row r="564" spans="1:7" ht="45">
      <c r="A564" s="12"/>
      <c r="B564" s="27" t="s">
        <v>385</v>
      </c>
      <c r="C564" s="74" t="s">
        <v>10</v>
      </c>
      <c r="D564" s="201">
        <v>78.82868307265197</v>
      </c>
      <c r="E564" s="201">
        <v>76.358921081098401</v>
      </c>
      <c r="F564" s="102"/>
      <c r="G564" s="102"/>
    </row>
    <row r="565" spans="1:7" ht="45">
      <c r="A565" s="12"/>
      <c r="B565" s="27" t="s">
        <v>386</v>
      </c>
      <c r="C565" s="74" t="s">
        <v>10</v>
      </c>
      <c r="D565" s="201">
        <v>53.678067023201137</v>
      </c>
      <c r="E565" s="201">
        <v>58.632252777980995</v>
      </c>
      <c r="F565" s="102"/>
      <c r="G565" s="102"/>
    </row>
    <row r="566" spans="1:7" ht="45">
      <c r="A566" s="12"/>
      <c r="B566" s="28" t="s">
        <v>387</v>
      </c>
      <c r="C566" s="74" t="s">
        <v>10</v>
      </c>
      <c r="D566" s="201">
        <v>95.500388837698964</v>
      </c>
      <c r="E566" s="201">
        <v>96.508620900571756</v>
      </c>
      <c r="F566" s="102"/>
      <c r="G566" s="102"/>
    </row>
    <row r="567" spans="1:7" ht="30">
      <c r="A567" s="12"/>
      <c r="B567" s="28" t="s">
        <v>388</v>
      </c>
      <c r="C567" s="74" t="s">
        <v>389</v>
      </c>
      <c r="D567" s="201">
        <v>37.574182200627412</v>
      </c>
      <c r="E567" s="201">
        <v>38.367537797419686</v>
      </c>
      <c r="F567" s="102"/>
      <c r="G567" s="102"/>
    </row>
    <row r="568" spans="1:7" ht="30">
      <c r="A568" s="12"/>
      <c r="B568" s="28" t="s">
        <v>390</v>
      </c>
      <c r="C568" s="74" t="s">
        <v>391</v>
      </c>
      <c r="D568" s="204">
        <v>0.17623832515701349</v>
      </c>
      <c r="E568" s="204">
        <v>0.17207184471258138</v>
      </c>
      <c r="F568" s="102"/>
      <c r="G568" s="102"/>
    </row>
    <row r="569" spans="1:7" ht="30">
      <c r="A569" s="12"/>
      <c r="B569" s="28" t="s">
        <v>392</v>
      </c>
      <c r="C569" s="74" t="s">
        <v>393</v>
      </c>
      <c r="D569" s="201">
        <v>14.972664721642733</v>
      </c>
      <c r="E569" s="201">
        <v>16.505308121519974</v>
      </c>
      <c r="F569" s="102"/>
      <c r="G569" s="102"/>
    </row>
    <row r="570" spans="1:7" ht="30">
      <c r="A570" s="12"/>
      <c r="B570" s="28" t="s">
        <v>394</v>
      </c>
      <c r="C570" s="74" t="s">
        <v>393</v>
      </c>
      <c r="D570" s="201">
        <v>6.420040509066391</v>
      </c>
      <c r="E570" s="200">
        <v>6.9871831045299873</v>
      </c>
      <c r="F570" s="102"/>
      <c r="G570" s="102"/>
    </row>
    <row r="571" spans="1:7" ht="30">
      <c r="A571" s="12"/>
      <c r="B571" s="28" t="s">
        <v>395</v>
      </c>
      <c r="C571" s="74" t="s">
        <v>393</v>
      </c>
      <c r="D571" s="201">
        <v>335.38310058536536</v>
      </c>
      <c r="E571" s="201">
        <v>226.67292155329685</v>
      </c>
      <c r="F571" s="102"/>
      <c r="G571" s="102"/>
    </row>
    <row r="572" spans="1:7">
      <c r="A572" s="12"/>
      <c r="B572" s="28" t="s">
        <v>396</v>
      </c>
      <c r="C572" s="74" t="s">
        <v>397</v>
      </c>
      <c r="D572" s="201">
        <v>46.176572163894122</v>
      </c>
      <c r="E572" s="201">
        <v>45.266535150269007</v>
      </c>
      <c r="F572" s="102"/>
      <c r="G572" s="102"/>
    </row>
    <row r="573" spans="1:7" ht="75">
      <c r="A573" s="12"/>
      <c r="B573" s="28" t="s">
        <v>398</v>
      </c>
      <c r="C573" s="74" t="s">
        <v>10</v>
      </c>
      <c r="D573" s="200">
        <v>0.34316087656477989</v>
      </c>
      <c r="E573" s="200">
        <v>5.3723697899769975</v>
      </c>
      <c r="F573" s="102"/>
      <c r="G573" s="102"/>
    </row>
    <row r="574" spans="1:7" ht="45">
      <c r="A574" s="12"/>
      <c r="B574" s="28" t="s">
        <v>399</v>
      </c>
      <c r="C574" s="74" t="s">
        <v>53</v>
      </c>
      <c r="D574" s="202">
        <v>1</v>
      </c>
      <c r="E574" s="202">
        <v>4</v>
      </c>
      <c r="F574" s="102"/>
      <c r="G574" s="102"/>
    </row>
    <row r="575" spans="1:7">
      <c r="A575" s="12"/>
      <c r="B575" s="28" t="s">
        <v>400</v>
      </c>
      <c r="C575" s="74" t="s">
        <v>391</v>
      </c>
      <c r="D575" s="204">
        <v>0.17880877542219101</v>
      </c>
      <c r="E575" s="204">
        <v>0.17196612353699786</v>
      </c>
      <c r="F575" s="102"/>
      <c r="G575" s="102"/>
    </row>
    <row r="576" spans="1:7">
      <c r="A576" s="12"/>
      <c r="B576" s="28" t="s">
        <v>401</v>
      </c>
      <c r="C576" s="79" t="s">
        <v>393</v>
      </c>
      <c r="D576" s="201">
        <v>35.225778526035555</v>
      </c>
      <c r="E576" s="201">
        <v>38.702171435898777</v>
      </c>
      <c r="F576" s="102"/>
      <c r="G576" s="102"/>
    </row>
    <row r="577" spans="1:7">
      <c r="A577" s="12"/>
      <c r="B577" s="28" t="s">
        <v>402</v>
      </c>
      <c r="C577" s="203" t="s">
        <v>393</v>
      </c>
      <c r="D577" s="201">
        <v>21.883786635420673</v>
      </c>
      <c r="E577" s="201">
        <v>16.547817643379201</v>
      </c>
      <c r="F577" s="102"/>
      <c r="G577" s="102"/>
    </row>
    <row r="578" spans="1:7">
      <c r="A578" s="12"/>
      <c r="B578" s="28" t="s">
        <v>403</v>
      </c>
      <c r="C578" s="79" t="s">
        <v>389</v>
      </c>
      <c r="D578" s="201">
        <v>26.748793275097469</v>
      </c>
      <c r="E578" s="201">
        <v>24.384475533354852</v>
      </c>
      <c r="F578" s="102"/>
      <c r="G578" s="102"/>
    </row>
    <row r="579" spans="1:7">
      <c r="A579" s="12"/>
      <c r="B579" s="28" t="s">
        <v>404</v>
      </c>
      <c r="C579" s="79" t="s">
        <v>397</v>
      </c>
      <c r="D579" s="201">
        <v>37.710499999999996</v>
      </c>
      <c r="E579" s="201">
        <v>35.905403478984823</v>
      </c>
      <c r="F579" s="102"/>
      <c r="G579" s="102"/>
    </row>
    <row r="580" spans="1:7">
      <c r="A580" s="12"/>
      <c r="B580" s="28" t="s">
        <v>405</v>
      </c>
      <c r="C580" s="79" t="s">
        <v>406</v>
      </c>
      <c r="D580" s="200">
        <v>162.60592665945731</v>
      </c>
      <c r="E580" s="200">
        <v>162.60592665945731</v>
      </c>
      <c r="F580" s="102"/>
      <c r="G580" s="102"/>
    </row>
    <row r="581" spans="1:7" ht="30">
      <c r="A581" s="12"/>
      <c r="B581" s="28" t="s">
        <v>407</v>
      </c>
      <c r="C581" s="79" t="s">
        <v>408</v>
      </c>
      <c r="D581" s="201">
        <v>21.997018075382886</v>
      </c>
      <c r="E581" s="201">
        <v>21.997018075382886</v>
      </c>
      <c r="F581" s="102"/>
      <c r="G581" s="102"/>
    </row>
    <row r="582" spans="1:7" ht="30">
      <c r="A582" s="12"/>
      <c r="B582" s="28" t="s">
        <v>409</v>
      </c>
      <c r="C582" s="79" t="s">
        <v>10</v>
      </c>
      <c r="D582" s="201">
        <v>16.935653126015289</v>
      </c>
      <c r="E582" s="201">
        <v>18.27405021859883</v>
      </c>
      <c r="F582" s="102"/>
      <c r="G582" s="102"/>
    </row>
    <row r="583" spans="1:7">
      <c r="A583" s="12"/>
      <c r="B583" s="28" t="s">
        <v>410</v>
      </c>
      <c r="C583" s="79" t="s">
        <v>10</v>
      </c>
      <c r="D583" s="200">
        <v>14.730253979969586</v>
      </c>
      <c r="E583" s="200">
        <v>14.730253979969598</v>
      </c>
      <c r="F583" s="102"/>
      <c r="G583" s="102"/>
    </row>
    <row r="584" spans="1:7" ht="30">
      <c r="A584" s="12"/>
      <c r="B584" s="28" t="s">
        <v>411</v>
      </c>
      <c r="C584" s="79" t="s">
        <v>412</v>
      </c>
      <c r="D584" s="202">
        <v>821.30161084833458</v>
      </c>
      <c r="E584" s="202">
        <v>821.30161084833458</v>
      </c>
      <c r="F584" s="102"/>
      <c r="G584" s="102"/>
    </row>
    <row r="585" spans="1:7">
      <c r="A585" s="12"/>
      <c r="B585" s="28" t="s">
        <v>413</v>
      </c>
      <c r="C585" s="79" t="s">
        <v>412</v>
      </c>
      <c r="D585" s="202">
        <v>465.65789866884654</v>
      </c>
      <c r="E585" s="202">
        <v>465.65789866884643</v>
      </c>
      <c r="F585" s="102"/>
      <c r="G585" s="102"/>
    </row>
    <row r="586" spans="1:7" ht="75">
      <c r="A586" s="12"/>
      <c r="B586" s="28" t="s">
        <v>414</v>
      </c>
      <c r="C586" s="79" t="s">
        <v>53</v>
      </c>
      <c r="D586" s="202">
        <v>782</v>
      </c>
      <c r="E586" s="202">
        <v>882</v>
      </c>
      <c r="F586" s="102"/>
      <c r="G586" s="102"/>
    </row>
    <row r="587" spans="1:7" ht="105">
      <c r="A587" s="12"/>
      <c r="B587" s="28" t="s">
        <v>415</v>
      </c>
      <c r="C587" s="74" t="s">
        <v>53</v>
      </c>
      <c r="D587" s="202">
        <v>98</v>
      </c>
      <c r="E587" s="202">
        <v>102</v>
      </c>
      <c r="F587" s="102"/>
      <c r="G587" s="102"/>
    </row>
    <row r="588" spans="1:7" ht="30">
      <c r="A588" s="12"/>
      <c r="B588" s="28" t="s">
        <v>418</v>
      </c>
      <c r="C588" s="79" t="s">
        <v>419</v>
      </c>
      <c r="D588" s="200">
        <v>213.87648722678884</v>
      </c>
      <c r="E588" s="200">
        <v>206.6694935374498</v>
      </c>
      <c r="F588" s="102"/>
      <c r="G588" s="102"/>
    </row>
    <row r="589" spans="1:7" ht="30">
      <c r="A589" s="12"/>
      <c r="B589" s="28" t="s">
        <v>420</v>
      </c>
      <c r="C589" s="79" t="s">
        <v>406</v>
      </c>
      <c r="D589" s="200">
        <v>167.21358811391391</v>
      </c>
      <c r="E589" s="200">
        <v>162.26882238027829</v>
      </c>
      <c r="F589" s="102"/>
      <c r="G589" s="102"/>
    </row>
    <row r="590" spans="1:7" ht="45">
      <c r="A590" s="12"/>
      <c r="B590" s="28" t="s">
        <v>519</v>
      </c>
      <c r="C590" s="79" t="s">
        <v>19</v>
      </c>
      <c r="D590" s="202">
        <v>45</v>
      </c>
      <c r="E590" s="202">
        <v>70</v>
      </c>
      <c r="F590" s="102"/>
      <c r="G590" s="102"/>
    </row>
    <row r="591" spans="1:7" ht="30">
      <c r="A591" s="12"/>
      <c r="B591" s="28" t="s">
        <v>421</v>
      </c>
      <c r="C591" s="79" t="s">
        <v>74</v>
      </c>
      <c r="D591" s="202">
        <v>4</v>
      </c>
      <c r="E591" s="202">
        <v>5</v>
      </c>
      <c r="F591" s="102"/>
      <c r="G591" s="102"/>
    </row>
    <row r="592" spans="1:7">
      <c r="A592" s="12"/>
      <c r="B592" s="28" t="s">
        <v>422</v>
      </c>
      <c r="C592" s="79" t="s">
        <v>100</v>
      </c>
      <c r="D592" s="201">
        <v>212.1</v>
      </c>
      <c r="E592" s="201">
        <v>438.7</v>
      </c>
      <c r="F592" s="102"/>
      <c r="G592" s="102"/>
    </row>
    <row r="593" spans="1:7">
      <c r="A593" s="12"/>
      <c r="B593" s="28" t="s">
        <v>423</v>
      </c>
      <c r="C593" s="79" t="s">
        <v>424</v>
      </c>
      <c r="D593" s="201">
        <v>58.4</v>
      </c>
      <c r="E593" s="201">
        <v>63.36</v>
      </c>
      <c r="F593" s="102"/>
      <c r="G593" s="102"/>
    </row>
    <row r="594" spans="1:7" ht="30">
      <c r="A594" s="12"/>
      <c r="B594" s="27" t="s">
        <v>425</v>
      </c>
      <c r="C594" s="79" t="s">
        <v>417</v>
      </c>
      <c r="D594" s="205">
        <v>2</v>
      </c>
      <c r="E594" s="205">
        <v>2</v>
      </c>
      <c r="F594" s="102"/>
      <c r="G594" s="102"/>
    </row>
    <row r="595" spans="1:7" ht="30">
      <c r="A595" s="12"/>
      <c r="B595" s="27" t="s">
        <v>426</v>
      </c>
      <c r="C595" s="79" t="s">
        <v>427</v>
      </c>
      <c r="D595" s="206">
        <v>6394</v>
      </c>
      <c r="E595" s="205">
        <v>6401</v>
      </c>
      <c r="F595" s="102"/>
      <c r="G595" s="102"/>
    </row>
    <row r="596" spans="1:7" ht="45">
      <c r="A596" s="12"/>
      <c r="B596" s="27" t="s">
        <v>428</v>
      </c>
      <c r="C596" s="79" t="s">
        <v>10</v>
      </c>
      <c r="D596" s="201">
        <v>12.572254335260116</v>
      </c>
      <c r="E596" s="201">
        <v>7.8103207810320781</v>
      </c>
      <c r="F596" s="102"/>
      <c r="G596" s="102"/>
    </row>
    <row r="597" spans="1:7" ht="45">
      <c r="A597" s="12"/>
      <c r="B597" s="27" t="s">
        <v>790</v>
      </c>
      <c r="C597" s="203" t="s">
        <v>53</v>
      </c>
      <c r="D597" s="75">
        <v>174</v>
      </c>
      <c r="E597" s="75">
        <v>143</v>
      </c>
      <c r="F597" s="102"/>
      <c r="G597" s="102"/>
    </row>
    <row r="598" spans="1:7" ht="30">
      <c r="A598" s="12"/>
      <c r="B598" s="27" t="s">
        <v>429</v>
      </c>
      <c r="C598" s="79" t="s">
        <v>430</v>
      </c>
      <c r="D598" s="202">
        <v>3031.6000000000004</v>
      </c>
      <c r="E598" s="202">
        <v>5094.0492200000008</v>
      </c>
      <c r="F598" s="102"/>
      <c r="G598" s="102"/>
    </row>
    <row r="599" spans="1:7">
      <c r="A599" s="12"/>
      <c r="B599" s="27" t="s">
        <v>791</v>
      </c>
      <c r="C599" s="203" t="s">
        <v>53</v>
      </c>
      <c r="D599" s="202">
        <v>4</v>
      </c>
      <c r="E599" s="202">
        <v>4</v>
      </c>
      <c r="F599" s="102"/>
      <c r="G599" s="102"/>
    </row>
    <row r="600" spans="1:7" ht="30">
      <c r="A600" s="12"/>
      <c r="B600" s="27" t="s">
        <v>792</v>
      </c>
      <c r="C600" s="203" t="s">
        <v>53</v>
      </c>
      <c r="D600" s="202">
        <v>4</v>
      </c>
      <c r="E600" s="202">
        <v>4</v>
      </c>
      <c r="F600" s="102"/>
      <c r="G600" s="102"/>
    </row>
    <row r="601" spans="1:7">
      <c r="A601" s="215">
        <v>17</v>
      </c>
      <c r="B601" s="227" t="s">
        <v>794</v>
      </c>
      <c r="C601" s="227"/>
      <c r="D601" s="227"/>
      <c r="E601" s="227"/>
      <c r="F601" s="227"/>
      <c r="G601" s="227"/>
    </row>
    <row r="602" spans="1:7">
      <c r="A602" s="12"/>
      <c r="B602" s="27" t="s">
        <v>795</v>
      </c>
      <c r="C602" s="74" t="s">
        <v>10</v>
      </c>
      <c r="D602" s="74">
        <v>2.7</v>
      </c>
      <c r="E602" s="74">
        <v>2.7</v>
      </c>
      <c r="F602" s="11" t="e">
        <f>#REF!/#REF!*100</f>
        <v>#REF!</v>
      </c>
      <c r="G602" s="25"/>
    </row>
    <row r="603" spans="1:7" ht="45">
      <c r="A603" s="12"/>
      <c r="B603" s="27" t="s">
        <v>796</v>
      </c>
      <c r="C603" s="74" t="s">
        <v>10</v>
      </c>
      <c r="D603" s="74">
        <v>47</v>
      </c>
      <c r="E603" s="74">
        <v>47</v>
      </c>
      <c r="F603" s="11" t="e">
        <f>#REF!/#REF!*100</f>
        <v>#REF!</v>
      </c>
      <c r="G603" s="25"/>
    </row>
    <row r="604" spans="1:7" ht="45">
      <c r="A604" s="12"/>
      <c r="B604" s="27" t="s">
        <v>130</v>
      </c>
      <c r="C604" s="74" t="s">
        <v>67</v>
      </c>
      <c r="D604" s="75">
        <v>32.71725</v>
      </c>
      <c r="E604" s="75">
        <v>15.103</v>
      </c>
      <c r="F604" s="11" t="e">
        <f>#REF!/#REF!*100</f>
        <v>#REF!</v>
      </c>
      <c r="G604" s="25"/>
    </row>
    <row r="605" spans="1:7">
      <c r="A605" s="12"/>
      <c r="B605" s="27" t="s">
        <v>797</v>
      </c>
      <c r="C605" s="74" t="s">
        <v>10</v>
      </c>
      <c r="D605" s="74">
        <v>51</v>
      </c>
      <c r="E605" s="74">
        <v>51</v>
      </c>
      <c r="F605" s="11" t="e">
        <f>#REF!/#REF!*100</f>
        <v>#REF!</v>
      </c>
      <c r="G605" s="25"/>
    </row>
    <row r="606" spans="1:7" ht="30">
      <c r="A606" s="12"/>
      <c r="B606" s="27" t="s">
        <v>798</v>
      </c>
      <c r="C606" s="74" t="s">
        <v>799</v>
      </c>
      <c r="D606" s="74">
        <v>1870</v>
      </c>
      <c r="E606" s="74">
        <v>2302</v>
      </c>
      <c r="F606" s="11" t="e">
        <f>#REF!/#REF!*100</f>
        <v>#REF!</v>
      </c>
      <c r="G606" s="25"/>
    </row>
    <row r="607" spans="1:7" ht="30">
      <c r="A607" s="12"/>
      <c r="B607" s="27" t="s">
        <v>800</v>
      </c>
      <c r="C607" s="74" t="s">
        <v>10</v>
      </c>
      <c r="D607" s="74">
        <v>-3.5</v>
      </c>
      <c r="E607" s="74">
        <v>-3.7</v>
      </c>
      <c r="F607" s="11" t="e">
        <f>#REF!/#REF!*100</f>
        <v>#REF!</v>
      </c>
      <c r="G607" s="25"/>
    </row>
    <row r="608" spans="1:7" ht="90">
      <c r="A608" s="12"/>
      <c r="B608" s="27" t="s">
        <v>801</v>
      </c>
      <c r="C608" s="74" t="s">
        <v>10</v>
      </c>
      <c r="D608" s="74">
        <v>15</v>
      </c>
      <c r="E608" s="74">
        <v>0</v>
      </c>
      <c r="F608" s="11" t="e">
        <f>#REF!/#REF!*100</f>
        <v>#REF!</v>
      </c>
      <c r="G608" s="25"/>
    </row>
    <row r="609" spans="1:7" ht="30">
      <c r="A609" s="12"/>
      <c r="B609" s="27" t="s">
        <v>802</v>
      </c>
      <c r="C609" s="74" t="s">
        <v>10</v>
      </c>
      <c r="D609" s="74">
        <v>100</v>
      </c>
      <c r="E609" s="74">
        <v>52.5</v>
      </c>
      <c r="F609" s="11"/>
      <c r="G609" s="25"/>
    </row>
    <row r="610" spans="1:7" ht="45">
      <c r="A610" s="12"/>
      <c r="B610" s="27" t="s">
        <v>530</v>
      </c>
      <c r="C610" s="74" t="s">
        <v>10</v>
      </c>
      <c r="D610" s="74">
        <v>82</v>
      </c>
      <c r="E610" s="74">
        <v>100</v>
      </c>
      <c r="F610" s="11" t="e">
        <f>#REF!/#REF!*100</f>
        <v>#REF!</v>
      </c>
      <c r="G610" s="25"/>
    </row>
    <row r="611" spans="1:7" ht="31.5">
      <c r="A611" s="12"/>
      <c r="B611" s="27" t="s">
        <v>531</v>
      </c>
      <c r="C611" s="74" t="s">
        <v>532</v>
      </c>
      <c r="D611" s="74" t="s">
        <v>195</v>
      </c>
      <c r="E611" s="74">
        <v>15</v>
      </c>
      <c r="F611" s="11" t="e">
        <f>#REF!/#REF!*100</f>
        <v>#REF!</v>
      </c>
      <c r="G611" s="25" t="s">
        <v>136</v>
      </c>
    </row>
    <row r="612" spans="1:7" ht="40.5">
      <c r="A612" s="12"/>
      <c r="B612" s="27" t="s">
        <v>803</v>
      </c>
      <c r="C612" s="74" t="s">
        <v>804</v>
      </c>
      <c r="D612" s="74" t="s">
        <v>662</v>
      </c>
      <c r="E612" s="74">
        <v>0</v>
      </c>
      <c r="F612" s="11" t="e">
        <f>#REF!/#REF!*100</f>
        <v>#REF!</v>
      </c>
      <c r="G612" s="25"/>
    </row>
    <row r="613" spans="1:7">
      <c r="A613" s="12"/>
      <c r="B613" s="27" t="s">
        <v>805</v>
      </c>
      <c r="C613" s="74" t="s">
        <v>67</v>
      </c>
      <c r="D613" s="74">
        <v>2.06</v>
      </c>
      <c r="E613" s="74">
        <v>1.833</v>
      </c>
      <c r="F613" s="11" t="e">
        <f>#REF!/#REF!*100</f>
        <v>#REF!</v>
      </c>
      <c r="G613" s="25"/>
    </row>
    <row r="614" spans="1:7" ht="30">
      <c r="A614" s="12"/>
      <c r="B614" s="27" t="s">
        <v>129</v>
      </c>
      <c r="C614" s="74" t="s">
        <v>10</v>
      </c>
      <c r="D614" s="74">
        <v>1.6</v>
      </c>
      <c r="E614" s="74">
        <v>1.6</v>
      </c>
      <c r="F614" s="11">
        <f t="shared" ref="F614:F619" si="10">E602/D602*100</f>
        <v>100</v>
      </c>
      <c r="G614" s="25"/>
    </row>
    <row r="615" spans="1:7" ht="30">
      <c r="A615" s="12"/>
      <c r="B615" s="27" t="s">
        <v>806</v>
      </c>
      <c r="C615" s="74" t="s">
        <v>10</v>
      </c>
      <c r="D615" s="74">
        <v>6</v>
      </c>
      <c r="E615" s="74">
        <v>5.08</v>
      </c>
      <c r="F615" s="11">
        <f t="shared" si="10"/>
        <v>100</v>
      </c>
      <c r="G615" s="25"/>
    </row>
    <row r="616" spans="1:7">
      <c r="A616" s="12"/>
      <c r="B616" s="27" t="s">
        <v>807</v>
      </c>
      <c r="C616" s="74" t="s">
        <v>10</v>
      </c>
      <c r="D616" s="74">
        <v>100</v>
      </c>
      <c r="E616" s="74">
        <v>100</v>
      </c>
      <c r="F616" s="11">
        <f t="shared" si="10"/>
        <v>46.162192727078221</v>
      </c>
      <c r="G616" s="25"/>
    </row>
    <row r="617" spans="1:7" ht="30">
      <c r="A617" s="12"/>
      <c r="B617" s="27" t="s">
        <v>808</v>
      </c>
      <c r="C617" s="74" t="s">
        <v>10</v>
      </c>
      <c r="D617" s="74">
        <v>9</v>
      </c>
      <c r="E617" s="74">
        <v>9.3000000000000007</v>
      </c>
      <c r="F617" s="11">
        <f t="shared" si="10"/>
        <v>100</v>
      </c>
      <c r="G617" s="25"/>
    </row>
    <row r="618" spans="1:7" ht="94.5">
      <c r="A618" s="12"/>
      <c r="B618" s="27" t="s">
        <v>809</v>
      </c>
      <c r="C618" s="74" t="s">
        <v>10</v>
      </c>
      <c r="D618" s="74">
        <v>161.30000000000001</v>
      </c>
      <c r="E618" s="74">
        <v>161.30000000000001</v>
      </c>
      <c r="F618" s="11">
        <f t="shared" si="10"/>
        <v>123.10160427807486</v>
      </c>
      <c r="G618" s="25" t="s">
        <v>135</v>
      </c>
    </row>
    <row r="619" spans="1:7">
      <c r="A619" s="12"/>
      <c r="B619" s="27" t="s">
        <v>810</v>
      </c>
      <c r="C619" s="74" t="s">
        <v>10</v>
      </c>
      <c r="D619" s="74">
        <v>42.8</v>
      </c>
      <c r="E619" s="74">
        <v>42.8</v>
      </c>
      <c r="F619" s="11">
        <f t="shared" si="10"/>
        <v>105.71428571428572</v>
      </c>
      <c r="G619" s="25"/>
    </row>
    <row r="620" spans="1:7" ht="30">
      <c r="A620" s="12"/>
      <c r="B620" s="27" t="s">
        <v>131</v>
      </c>
      <c r="C620" s="74" t="s">
        <v>10</v>
      </c>
      <c r="D620" s="74">
        <v>18</v>
      </c>
      <c r="E620" s="74">
        <v>13.7</v>
      </c>
      <c r="F620" s="11" t="e">
        <f>D608/E608*100</f>
        <v>#DIV/0!</v>
      </c>
      <c r="G620" s="25"/>
    </row>
    <row r="621" spans="1:7" ht="30">
      <c r="A621" s="12"/>
      <c r="B621" s="27" t="s">
        <v>811</v>
      </c>
      <c r="C621" s="74" t="s">
        <v>10</v>
      </c>
      <c r="D621" s="74">
        <v>93.1</v>
      </c>
      <c r="E621" s="74">
        <v>93.6</v>
      </c>
      <c r="F621" s="11">
        <f>E609/D609*100</f>
        <v>52.5</v>
      </c>
      <c r="G621" s="25"/>
    </row>
    <row r="622" spans="1:7">
      <c r="A622" s="12"/>
      <c r="B622" s="27" t="s">
        <v>812</v>
      </c>
      <c r="C622" s="74" t="s">
        <v>100</v>
      </c>
      <c r="D622" s="74">
        <v>48.6</v>
      </c>
      <c r="E622" s="74">
        <v>47.7</v>
      </c>
      <c r="F622" s="11">
        <f>E610/D610*100</f>
        <v>121.95121951219512</v>
      </c>
      <c r="G622" s="25"/>
    </row>
    <row r="623" spans="1:7">
      <c r="A623" s="12"/>
      <c r="B623" s="27" t="s">
        <v>813</v>
      </c>
      <c r="C623" s="74" t="s">
        <v>100</v>
      </c>
      <c r="D623" s="74">
        <v>45.3</v>
      </c>
      <c r="E623" s="74">
        <v>50.7</v>
      </c>
      <c r="F623" s="11">
        <v>100</v>
      </c>
      <c r="G623" s="25"/>
    </row>
    <row r="624" spans="1:7" ht="45">
      <c r="A624" s="12"/>
      <c r="B624" s="27" t="s">
        <v>814</v>
      </c>
      <c r="C624" s="74" t="s">
        <v>10</v>
      </c>
      <c r="D624" s="74">
        <v>100</v>
      </c>
      <c r="E624" s="74">
        <v>100</v>
      </c>
      <c r="F624" s="11"/>
      <c r="G624" s="25"/>
    </row>
    <row r="625" spans="1:7" ht="45">
      <c r="A625" s="12"/>
      <c r="B625" s="27" t="s">
        <v>815</v>
      </c>
      <c r="C625" s="74" t="s">
        <v>10</v>
      </c>
      <c r="D625" s="74">
        <v>100</v>
      </c>
      <c r="E625" s="74">
        <v>100</v>
      </c>
      <c r="F625" s="11"/>
      <c r="G625" s="25"/>
    </row>
    <row r="626" spans="1:7" ht="30">
      <c r="A626" s="12"/>
      <c r="B626" s="27" t="s">
        <v>816</v>
      </c>
      <c r="C626" s="74" t="s">
        <v>10</v>
      </c>
      <c r="D626" s="74">
        <v>100</v>
      </c>
      <c r="E626" s="74">
        <v>100</v>
      </c>
      <c r="F626" s="11"/>
      <c r="G626" s="25"/>
    </row>
    <row r="627" spans="1:7">
      <c r="A627" s="12"/>
      <c r="B627" s="27" t="s">
        <v>817</v>
      </c>
      <c r="C627" s="74" t="s">
        <v>10</v>
      </c>
      <c r="D627" s="74" t="s">
        <v>101</v>
      </c>
      <c r="E627" s="74">
        <v>86.3</v>
      </c>
      <c r="F627" s="11"/>
      <c r="G627" s="25"/>
    </row>
    <row r="628" spans="1:7" ht="30">
      <c r="A628" s="12"/>
      <c r="B628" s="27" t="s">
        <v>818</v>
      </c>
      <c r="C628" s="74" t="s">
        <v>10</v>
      </c>
      <c r="D628" s="74" t="s">
        <v>101</v>
      </c>
      <c r="E628" s="74">
        <v>85.9</v>
      </c>
      <c r="F628" s="11"/>
      <c r="G628" s="25"/>
    </row>
    <row r="629" spans="1:7">
      <c r="A629" s="215">
        <v>18</v>
      </c>
      <c r="B629" s="227" t="s">
        <v>819</v>
      </c>
      <c r="C629" s="227"/>
      <c r="D629" s="227"/>
      <c r="E629" s="227"/>
      <c r="F629" s="227"/>
      <c r="G629" s="227"/>
    </row>
    <row r="630" spans="1:7" ht="45">
      <c r="A630" s="12"/>
      <c r="B630" s="27" t="s">
        <v>431</v>
      </c>
      <c r="C630" s="203" t="s">
        <v>328</v>
      </c>
      <c r="D630" s="75">
        <v>25.4</v>
      </c>
      <c r="E630" s="75">
        <v>25.4</v>
      </c>
      <c r="F630" s="25"/>
      <c r="G630" s="25"/>
    </row>
    <row r="631" spans="1:7" ht="45">
      <c r="A631" s="12"/>
      <c r="B631" s="27" t="s">
        <v>432</v>
      </c>
      <c r="C631" s="203" t="s">
        <v>10</v>
      </c>
      <c r="D631" s="75">
        <v>56.7</v>
      </c>
      <c r="E631" s="75">
        <v>56.7</v>
      </c>
      <c r="F631" s="25"/>
      <c r="G631" s="25"/>
    </row>
    <row r="632" spans="1:7" ht="120">
      <c r="A632" s="12"/>
      <c r="B632" s="27" t="s">
        <v>820</v>
      </c>
      <c r="C632" s="203" t="s">
        <v>10</v>
      </c>
      <c r="D632" s="75" t="s">
        <v>821</v>
      </c>
      <c r="E632" s="158">
        <v>1.83</v>
      </c>
      <c r="F632" s="25"/>
      <c r="G632" s="25"/>
    </row>
    <row r="633" spans="1:7" ht="105">
      <c r="A633" s="12"/>
      <c r="B633" s="27" t="s">
        <v>822</v>
      </c>
      <c r="C633" s="203" t="s">
        <v>10</v>
      </c>
      <c r="D633" s="75" t="s">
        <v>823</v>
      </c>
      <c r="E633" s="75">
        <v>100</v>
      </c>
      <c r="F633" s="25"/>
      <c r="G633" s="25"/>
    </row>
    <row r="634" spans="1:7" ht="45">
      <c r="A634" s="12"/>
      <c r="B634" s="27" t="s">
        <v>530</v>
      </c>
      <c r="C634" s="203" t="s">
        <v>10</v>
      </c>
      <c r="D634" s="75" t="s">
        <v>824</v>
      </c>
      <c r="E634" s="75">
        <v>100</v>
      </c>
      <c r="F634" s="25"/>
      <c r="G634" s="25"/>
    </row>
    <row r="635" spans="1:7" ht="45">
      <c r="A635" s="12"/>
      <c r="B635" s="27" t="s">
        <v>762</v>
      </c>
      <c r="C635" s="203" t="s">
        <v>557</v>
      </c>
      <c r="D635" s="75" t="s">
        <v>662</v>
      </c>
      <c r="E635" s="158">
        <v>1.42</v>
      </c>
      <c r="F635" s="25"/>
      <c r="G635" s="25"/>
    </row>
    <row r="636" spans="1:7" ht="30">
      <c r="A636" s="12"/>
      <c r="B636" s="27" t="s">
        <v>531</v>
      </c>
      <c r="C636" s="203" t="s">
        <v>547</v>
      </c>
      <c r="D636" s="75" t="s">
        <v>195</v>
      </c>
      <c r="E636" s="158">
        <v>6.25</v>
      </c>
      <c r="F636" s="25"/>
      <c r="G636" s="25"/>
    </row>
    <row r="637" spans="1:7" ht="30">
      <c r="A637" s="12"/>
      <c r="B637" s="27" t="s">
        <v>825</v>
      </c>
      <c r="C637" s="203" t="s">
        <v>328</v>
      </c>
      <c r="D637" s="75" t="s">
        <v>826</v>
      </c>
      <c r="E637" s="75" t="s">
        <v>30</v>
      </c>
      <c r="F637" s="25"/>
      <c r="G637" s="25"/>
    </row>
    <row r="638" spans="1:7" ht="30">
      <c r="A638" s="12"/>
      <c r="B638" s="27" t="s">
        <v>433</v>
      </c>
      <c r="C638" s="203" t="s">
        <v>169</v>
      </c>
      <c r="D638" s="75">
        <v>45099</v>
      </c>
      <c r="E638" s="75">
        <v>24734.6</v>
      </c>
      <c r="F638" s="25"/>
      <c r="G638" s="25"/>
    </row>
    <row r="639" spans="1:7" ht="45">
      <c r="A639" s="12"/>
      <c r="B639" s="27" t="s">
        <v>416</v>
      </c>
      <c r="C639" s="203" t="s">
        <v>25</v>
      </c>
      <c r="D639" s="75">
        <v>221</v>
      </c>
      <c r="E639" s="75">
        <v>236</v>
      </c>
      <c r="F639" s="25"/>
      <c r="G639" s="25"/>
    </row>
    <row r="640" spans="1:7" ht="45">
      <c r="A640" s="12"/>
      <c r="B640" s="27" t="s">
        <v>827</v>
      </c>
      <c r="C640" s="203" t="s">
        <v>100</v>
      </c>
      <c r="D640" s="75">
        <v>16855</v>
      </c>
      <c r="E640" s="75">
        <f>E641+E642</f>
        <v>16959</v>
      </c>
      <c r="F640" s="25"/>
      <c r="G640" s="25"/>
    </row>
    <row r="641" spans="1:7" ht="30">
      <c r="A641" s="12"/>
      <c r="B641" s="27" t="s">
        <v>828</v>
      </c>
      <c r="C641" s="203" t="s">
        <v>100</v>
      </c>
      <c r="D641" s="75">
        <v>5954</v>
      </c>
      <c r="E641" s="75">
        <v>5941</v>
      </c>
      <c r="F641" s="25"/>
      <c r="G641" s="25"/>
    </row>
    <row r="642" spans="1:7">
      <c r="A642" s="12"/>
      <c r="B642" s="27" t="s">
        <v>829</v>
      </c>
      <c r="C642" s="203" t="s">
        <v>100</v>
      </c>
      <c r="D642" s="75">
        <v>10901</v>
      </c>
      <c r="E642" s="75">
        <v>11018</v>
      </c>
      <c r="F642" s="25"/>
      <c r="G642" s="25"/>
    </row>
    <row r="643" spans="1:7" ht="45">
      <c r="A643" s="12"/>
      <c r="B643" s="27" t="s">
        <v>830</v>
      </c>
      <c r="C643" s="203" t="s">
        <v>100</v>
      </c>
      <c r="D643" s="75">
        <v>100</v>
      </c>
      <c r="E643" s="207">
        <f>E644+E645</f>
        <v>100.855</v>
      </c>
      <c r="F643" s="25"/>
      <c r="G643" s="25"/>
    </row>
    <row r="644" spans="1:7">
      <c r="A644" s="12"/>
      <c r="B644" s="27" t="s">
        <v>831</v>
      </c>
      <c r="C644" s="203" t="s">
        <v>100</v>
      </c>
      <c r="D644" s="75">
        <v>62.2</v>
      </c>
      <c r="E644" s="75">
        <v>63.033000000000001</v>
      </c>
      <c r="F644" s="25"/>
      <c r="G644" s="25"/>
    </row>
    <row r="645" spans="1:7">
      <c r="A645" s="12"/>
      <c r="B645" s="27" t="s">
        <v>832</v>
      </c>
      <c r="C645" s="203" t="s">
        <v>100</v>
      </c>
      <c r="D645" s="75">
        <v>37.799999999999997</v>
      </c>
      <c r="E645" s="75">
        <v>37.822000000000003</v>
      </c>
      <c r="F645" s="25"/>
      <c r="G645" s="25"/>
    </row>
    <row r="646" spans="1:7" ht="30">
      <c r="A646" s="12"/>
      <c r="B646" s="78" t="s">
        <v>1009</v>
      </c>
      <c r="C646" s="74" t="s">
        <v>100</v>
      </c>
      <c r="D646" s="208">
        <v>47.8</v>
      </c>
      <c r="E646" s="76">
        <v>47.540999999999997</v>
      </c>
      <c r="F646" s="25"/>
      <c r="G646" s="25"/>
    </row>
    <row r="647" spans="1:7" ht="45">
      <c r="A647" s="12"/>
      <c r="B647" s="27" t="s">
        <v>833</v>
      </c>
      <c r="C647" s="203" t="s">
        <v>100</v>
      </c>
      <c r="D647" s="75">
        <v>4.9000000000000004</v>
      </c>
      <c r="E647" s="75">
        <f>E648+E649</f>
        <v>4.9000000000000004</v>
      </c>
      <c r="F647" s="25"/>
      <c r="G647" s="25"/>
    </row>
    <row r="648" spans="1:7" ht="30">
      <c r="A648" s="12"/>
      <c r="B648" s="27" t="s">
        <v>828</v>
      </c>
      <c r="C648" s="203" t="s">
        <v>100</v>
      </c>
      <c r="D648" s="75">
        <v>0</v>
      </c>
      <c r="E648" s="75">
        <v>0</v>
      </c>
      <c r="F648" s="25"/>
      <c r="G648" s="25"/>
    </row>
    <row r="649" spans="1:7">
      <c r="A649" s="12"/>
      <c r="B649" s="27" t="s">
        <v>829</v>
      </c>
      <c r="C649" s="203" t="s">
        <v>100</v>
      </c>
      <c r="D649" s="75">
        <v>4.9000000000000004</v>
      </c>
      <c r="E649" s="75">
        <v>4.9000000000000004</v>
      </c>
      <c r="F649" s="25"/>
      <c r="G649" s="25"/>
    </row>
    <row r="650" spans="1:7" ht="60">
      <c r="A650" s="12"/>
      <c r="B650" s="27" t="s">
        <v>834</v>
      </c>
      <c r="C650" s="203" t="s">
        <v>100</v>
      </c>
      <c r="D650" s="75">
        <v>95.1</v>
      </c>
      <c r="E650" s="75">
        <f>E651+E652</f>
        <v>95.9</v>
      </c>
      <c r="F650" s="25"/>
      <c r="G650" s="25"/>
    </row>
    <row r="651" spans="1:7" ht="30">
      <c r="A651" s="12"/>
      <c r="B651" s="27" t="s">
        <v>828</v>
      </c>
      <c r="C651" s="203" t="s">
        <v>100</v>
      </c>
      <c r="D651" s="75">
        <v>62.2</v>
      </c>
      <c r="E651" s="75">
        <v>63</v>
      </c>
      <c r="F651" s="25"/>
      <c r="G651" s="25"/>
    </row>
    <row r="652" spans="1:7">
      <c r="A652" s="12"/>
      <c r="B652" s="27" t="s">
        <v>829</v>
      </c>
      <c r="C652" s="203" t="s">
        <v>100</v>
      </c>
      <c r="D652" s="75">
        <v>32.9</v>
      </c>
      <c r="E652" s="75">
        <v>32.9</v>
      </c>
      <c r="F652" s="25"/>
      <c r="G652" s="25"/>
    </row>
    <row r="653" spans="1:7" ht="75">
      <c r="A653" s="12"/>
      <c r="B653" s="27" t="s">
        <v>835</v>
      </c>
      <c r="C653" s="203" t="s">
        <v>100</v>
      </c>
      <c r="D653" s="75">
        <v>81</v>
      </c>
      <c r="E653" s="75">
        <f>E654+E655</f>
        <v>152.6</v>
      </c>
      <c r="F653" s="25"/>
      <c r="G653" s="25"/>
    </row>
    <row r="654" spans="1:7" ht="30">
      <c r="A654" s="12"/>
      <c r="B654" s="27" t="s">
        <v>828</v>
      </c>
      <c r="C654" s="203" t="s">
        <v>100</v>
      </c>
      <c r="D654" s="75">
        <v>26</v>
      </c>
      <c r="E654" s="75">
        <v>61.8</v>
      </c>
      <c r="F654" s="25"/>
      <c r="G654" s="25"/>
    </row>
    <row r="655" spans="1:7">
      <c r="A655" s="12"/>
      <c r="B655" s="27" t="s">
        <v>829</v>
      </c>
      <c r="C655" s="203" t="s">
        <v>100</v>
      </c>
      <c r="D655" s="75">
        <v>55</v>
      </c>
      <c r="E655" s="75">
        <v>90.8</v>
      </c>
      <c r="F655" s="25"/>
      <c r="G655" s="25"/>
    </row>
    <row r="656" spans="1:7" ht="45">
      <c r="A656" s="12"/>
      <c r="B656" s="27" t="s">
        <v>836</v>
      </c>
      <c r="C656" s="203" t="s">
        <v>100</v>
      </c>
      <c r="D656" s="75">
        <v>5701</v>
      </c>
      <c r="E656" s="75">
        <f>E657+E658</f>
        <v>5726</v>
      </c>
      <c r="F656" s="25"/>
      <c r="G656" s="25"/>
    </row>
    <row r="657" spans="1:7">
      <c r="A657" s="12"/>
      <c r="B657" s="27" t="s">
        <v>831</v>
      </c>
      <c r="C657" s="203" t="s">
        <v>100</v>
      </c>
      <c r="D657" s="75">
        <v>2578</v>
      </c>
      <c r="E657" s="75">
        <v>2573</v>
      </c>
      <c r="F657" s="25"/>
      <c r="G657" s="25"/>
    </row>
    <row r="658" spans="1:7">
      <c r="A658" s="12"/>
      <c r="B658" s="27" t="s">
        <v>832</v>
      </c>
      <c r="C658" s="203" t="s">
        <v>100</v>
      </c>
      <c r="D658" s="75">
        <v>3123</v>
      </c>
      <c r="E658" s="75">
        <v>3153</v>
      </c>
      <c r="F658" s="25"/>
      <c r="G658" s="25"/>
    </row>
    <row r="659" spans="1:7" ht="45">
      <c r="A659" s="12"/>
      <c r="B659" s="27" t="s">
        <v>837</v>
      </c>
      <c r="C659" s="203" t="s">
        <v>10</v>
      </c>
      <c r="D659" s="75">
        <v>33.799999999999997</v>
      </c>
      <c r="E659" s="75">
        <v>33.799999999999997</v>
      </c>
      <c r="F659" s="25"/>
      <c r="G659" s="25"/>
    </row>
    <row r="660" spans="1:7">
      <c r="A660" s="12"/>
      <c r="B660" s="27" t="s">
        <v>831</v>
      </c>
      <c r="C660" s="203" t="s">
        <v>10</v>
      </c>
      <c r="D660" s="75">
        <v>43.3</v>
      </c>
      <c r="E660" s="75">
        <v>43.3</v>
      </c>
      <c r="F660" s="25"/>
      <c r="G660" s="25"/>
    </row>
    <row r="661" spans="1:7">
      <c r="A661" s="12"/>
      <c r="B661" s="27" t="s">
        <v>832</v>
      </c>
      <c r="C661" s="203" t="s">
        <v>10</v>
      </c>
      <c r="D661" s="75">
        <v>28.6</v>
      </c>
      <c r="E661" s="75">
        <v>28.6</v>
      </c>
      <c r="F661" s="25"/>
      <c r="G661" s="25"/>
    </row>
    <row r="662" spans="1:7" ht="30">
      <c r="A662" s="12"/>
      <c r="B662" s="27" t="s">
        <v>434</v>
      </c>
      <c r="C662" s="203" t="s">
        <v>25</v>
      </c>
      <c r="D662" s="75">
        <v>1061</v>
      </c>
      <c r="E662" s="75">
        <v>1062</v>
      </c>
      <c r="F662" s="25"/>
      <c r="G662" s="25"/>
    </row>
    <row r="663" spans="1:7" ht="30">
      <c r="A663" s="12"/>
      <c r="B663" s="27" t="s">
        <v>838</v>
      </c>
      <c r="C663" s="203" t="s">
        <v>100</v>
      </c>
      <c r="D663" s="75">
        <v>81</v>
      </c>
      <c r="E663" s="75">
        <f>E664+E665</f>
        <v>152.55500000000001</v>
      </c>
      <c r="F663" s="25"/>
      <c r="G663" s="25"/>
    </row>
    <row r="664" spans="1:7">
      <c r="A664" s="12"/>
      <c r="B664" s="27" t="s">
        <v>831</v>
      </c>
      <c r="C664" s="203" t="s">
        <v>100</v>
      </c>
      <c r="D664" s="75">
        <v>26</v>
      </c>
      <c r="E664" s="75">
        <v>61.801000000000002</v>
      </c>
      <c r="F664" s="25"/>
      <c r="G664" s="25"/>
    </row>
    <row r="665" spans="1:7">
      <c r="A665" s="12"/>
      <c r="B665" s="27" t="s">
        <v>832</v>
      </c>
      <c r="C665" s="203" t="s">
        <v>100</v>
      </c>
      <c r="D665" s="75">
        <v>55</v>
      </c>
      <c r="E665" s="75">
        <v>90.754000000000005</v>
      </c>
      <c r="F665" s="25"/>
      <c r="G665" s="25"/>
    </row>
    <row r="666" spans="1:7" ht="30">
      <c r="A666" s="12"/>
      <c r="B666" s="27" t="s">
        <v>29</v>
      </c>
      <c r="C666" s="203" t="s">
        <v>10</v>
      </c>
      <c r="D666" s="75" t="s">
        <v>665</v>
      </c>
      <c r="E666" s="75">
        <v>87</v>
      </c>
      <c r="F666" s="25"/>
      <c r="G666" s="25"/>
    </row>
    <row r="667" spans="1:7">
      <c r="A667" s="12"/>
      <c r="B667" s="27" t="s">
        <v>435</v>
      </c>
      <c r="C667" s="203" t="s">
        <v>27</v>
      </c>
      <c r="D667" s="75">
        <v>251</v>
      </c>
      <c r="E667" s="75">
        <v>208</v>
      </c>
      <c r="F667" s="25"/>
      <c r="G667" s="25"/>
    </row>
    <row r="668" spans="1:7" ht="30">
      <c r="A668" s="12"/>
      <c r="B668" s="27" t="s">
        <v>436</v>
      </c>
      <c r="C668" s="203" t="s">
        <v>27</v>
      </c>
      <c r="D668" s="75">
        <v>16.8</v>
      </c>
      <c r="E668" s="75">
        <v>13.69</v>
      </c>
      <c r="F668" s="25"/>
      <c r="G668" s="25"/>
    </row>
    <row r="669" spans="1:7" ht="30">
      <c r="A669" s="12"/>
      <c r="B669" s="27" t="s">
        <v>437</v>
      </c>
      <c r="C669" s="203" t="s">
        <v>27</v>
      </c>
      <c r="D669" s="158">
        <v>5.78</v>
      </c>
      <c r="E669" s="158">
        <v>4.3899999999999997</v>
      </c>
      <c r="F669" s="25"/>
      <c r="G669" s="25"/>
    </row>
    <row r="670" spans="1:7">
      <c r="A670" s="215">
        <v>19</v>
      </c>
      <c r="B670" s="229" t="s">
        <v>845</v>
      </c>
      <c r="C670" s="229"/>
      <c r="D670" s="229"/>
      <c r="E670" s="229"/>
      <c r="F670" s="227"/>
      <c r="G670" s="227"/>
    </row>
    <row r="671" spans="1:7" ht="45">
      <c r="A671" s="12"/>
      <c r="B671" s="27" t="s">
        <v>122</v>
      </c>
      <c r="C671" s="74" t="s">
        <v>847</v>
      </c>
      <c r="D671" s="55">
        <v>635</v>
      </c>
      <c r="E671" s="55">
        <v>648.5</v>
      </c>
    </row>
    <row r="672" spans="1:7" ht="33" customHeight="1">
      <c r="A672" s="12"/>
      <c r="B672" s="27" t="s">
        <v>846</v>
      </c>
      <c r="C672" s="203" t="s">
        <v>10</v>
      </c>
      <c r="D672" s="55">
        <v>1.93</v>
      </c>
      <c r="E672" s="55">
        <v>2.06</v>
      </c>
    </row>
    <row r="673" spans="1:5" ht="30">
      <c r="A673" s="12"/>
      <c r="B673" s="78" t="s">
        <v>848</v>
      </c>
      <c r="C673" s="74" t="s">
        <v>125</v>
      </c>
      <c r="D673" s="55">
        <v>21.4</v>
      </c>
      <c r="E673" s="55">
        <v>21.4</v>
      </c>
    </row>
    <row r="674" spans="1:5" ht="30">
      <c r="A674" s="12"/>
      <c r="B674" s="78" t="s">
        <v>123</v>
      </c>
      <c r="C674" s="74" t="s">
        <v>28</v>
      </c>
      <c r="D674" s="55">
        <v>450</v>
      </c>
      <c r="E674" s="55">
        <v>576</v>
      </c>
    </row>
    <row r="675" spans="1:5">
      <c r="A675" s="12"/>
      <c r="B675" s="61" t="s">
        <v>124</v>
      </c>
      <c r="C675" s="55" t="s">
        <v>484</v>
      </c>
      <c r="D675" s="55">
        <v>100</v>
      </c>
      <c r="E675" s="55">
        <v>96.6</v>
      </c>
    </row>
    <row r="676" spans="1:5">
      <c r="A676" s="12"/>
      <c r="B676" s="61" t="s">
        <v>311</v>
      </c>
      <c r="C676" s="55" t="s">
        <v>839</v>
      </c>
      <c r="D676" s="55">
        <v>-5.5</v>
      </c>
      <c r="E676" s="55" t="s">
        <v>30</v>
      </c>
    </row>
    <row r="677" spans="1:5">
      <c r="A677" s="12"/>
      <c r="B677" s="61" t="s">
        <v>310</v>
      </c>
      <c r="C677" s="55" t="s">
        <v>484</v>
      </c>
      <c r="D677" s="55">
        <v>11.4</v>
      </c>
      <c r="E677" s="55">
        <v>8.8000000000000007</v>
      </c>
    </row>
    <row r="678" spans="1:5" ht="90">
      <c r="A678" s="12"/>
      <c r="B678" s="61" t="s">
        <v>840</v>
      </c>
      <c r="C678" s="55" t="s">
        <v>484</v>
      </c>
      <c r="D678" s="55">
        <v>15</v>
      </c>
      <c r="E678" s="55">
        <v>0</v>
      </c>
    </row>
    <row r="679" spans="1:5" ht="60">
      <c r="A679" s="12"/>
      <c r="B679" s="61" t="s">
        <v>841</v>
      </c>
      <c r="C679" s="55" t="s">
        <v>484</v>
      </c>
      <c r="D679" s="55">
        <v>100</v>
      </c>
      <c r="E679" s="55">
        <v>100</v>
      </c>
    </row>
    <row r="680" spans="1:5" ht="45">
      <c r="A680" s="12"/>
      <c r="B680" s="61" t="s">
        <v>842</v>
      </c>
      <c r="C680" s="55" t="s">
        <v>484</v>
      </c>
      <c r="D680" s="55">
        <v>82</v>
      </c>
      <c r="E680" s="55">
        <v>100</v>
      </c>
    </row>
    <row r="681" spans="1:5" ht="30">
      <c r="A681" s="12"/>
      <c r="B681" s="61" t="s">
        <v>843</v>
      </c>
      <c r="C681" s="55" t="s">
        <v>804</v>
      </c>
      <c r="D681" s="55" t="s">
        <v>662</v>
      </c>
      <c r="E681" s="55">
        <v>2</v>
      </c>
    </row>
    <row r="682" spans="1:5" ht="30">
      <c r="A682" s="12"/>
      <c r="B682" s="61" t="s">
        <v>844</v>
      </c>
      <c r="C682" s="55" t="s">
        <v>547</v>
      </c>
      <c r="D682" s="55" t="s">
        <v>195</v>
      </c>
      <c r="E682" s="55">
        <v>15</v>
      </c>
    </row>
    <row r="683" spans="1:5" ht="45">
      <c r="A683" s="12"/>
      <c r="B683" s="61" t="s">
        <v>126</v>
      </c>
      <c r="C683" s="55" t="s">
        <v>484</v>
      </c>
      <c r="D683" s="55">
        <v>100</v>
      </c>
      <c r="E683" s="55">
        <v>100</v>
      </c>
    </row>
    <row r="684" spans="1:5" ht="30">
      <c r="A684" s="12"/>
      <c r="B684" s="61" t="s">
        <v>849</v>
      </c>
      <c r="C684" s="55" t="s">
        <v>850</v>
      </c>
      <c r="D684" s="55">
        <v>391</v>
      </c>
      <c r="E684" s="55">
        <v>445.2</v>
      </c>
    </row>
    <row r="685" spans="1:5">
      <c r="A685" s="12"/>
      <c r="B685" s="61" t="s">
        <v>128</v>
      </c>
      <c r="C685" s="55" t="s">
        <v>74</v>
      </c>
      <c r="D685" s="55">
        <v>8000</v>
      </c>
      <c r="E685" s="55">
        <v>10605</v>
      </c>
    </row>
    <row r="686" spans="1:5" ht="66" customHeight="1">
      <c r="A686" s="12"/>
      <c r="B686" s="103" t="s">
        <v>851</v>
      </c>
      <c r="C686" s="56" t="s">
        <v>23</v>
      </c>
      <c r="D686" s="56">
        <v>4</v>
      </c>
      <c r="E686" s="56">
        <v>3.3</v>
      </c>
    </row>
    <row r="687" spans="1:5">
      <c r="A687" s="12"/>
      <c r="B687" s="61" t="s">
        <v>132</v>
      </c>
      <c r="C687" s="55" t="s">
        <v>100</v>
      </c>
      <c r="D687" s="55">
        <v>300</v>
      </c>
      <c r="E687" s="55">
        <v>244.4</v>
      </c>
    </row>
    <row r="688" spans="1:5" ht="45">
      <c r="A688" s="12"/>
      <c r="B688" s="67" t="s">
        <v>852</v>
      </c>
      <c r="C688" s="62" t="s">
        <v>484</v>
      </c>
      <c r="D688" s="62">
        <v>0</v>
      </c>
      <c r="E688" s="62">
        <v>5</v>
      </c>
    </row>
    <row r="689" spans="1:7">
      <c r="A689" s="12"/>
      <c r="B689" s="67" t="s">
        <v>127</v>
      </c>
      <c r="C689" s="62" t="s">
        <v>853</v>
      </c>
      <c r="D689" s="62">
        <v>132</v>
      </c>
      <c r="E689" s="62">
        <v>145</v>
      </c>
    </row>
    <row r="690" spans="1:7">
      <c r="A690" s="12"/>
      <c r="B690" s="61" t="s">
        <v>133</v>
      </c>
      <c r="C690" s="55" t="s">
        <v>25</v>
      </c>
      <c r="D690" s="55">
        <v>300</v>
      </c>
      <c r="E690" s="55">
        <v>300</v>
      </c>
    </row>
    <row r="691" spans="1:7" ht="49.5" customHeight="1">
      <c r="A691" s="12"/>
      <c r="B691" s="78" t="s">
        <v>854</v>
      </c>
      <c r="C691" s="55" t="s">
        <v>134</v>
      </c>
      <c r="D691" s="55">
        <v>125</v>
      </c>
      <c r="E691" s="55">
        <v>125</v>
      </c>
    </row>
    <row r="692" spans="1:7">
      <c r="A692" s="12"/>
      <c r="B692" s="61" t="s">
        <v>89</v>
      </c>
      <c r="C692" s="55" t="s">
        <v>484</v>
      </c>
      <c r="D692" s="55">
        <v>0.5</v>
      </c>
      <c r="E692" s="55">
        <v>0.01</v>
      </c>
    </row>
    <row r="693" spans="1:7" ht="30">
      <c r="A693" s="12"/>
      <c r="B693" s="61" t="s">
        <v>29</v>
      </c>
      <c r="C693" s="55" t="s">
        <v>484</v>
      </c>
      <c r="D693" s="55" t="s">
        <v>101</v>
      </c>
      <c r="E693" s="55">
        <v>97.7</v>
      </c>
    </row>
    <row r="694" spans="1:7" ht="30">
      <c r="A694" s="12"/>
      <c r="B694" s="61" t="s">
        <v>855</v>
      </c>
      <c r="C694" s="55" t="s">
        <v>28</v>
      </c>
      <c r="D694" s="55">
        <v>300</v>
      </c>
      <c r="E694" s="55">
        <v>356</v>
      </c>
    </row>
    <row r="695" spans="1:7">
      <c r="A695" s="215">
        <v>20</v>
      </c>
      <c r="B695" s="227" t="s">
        <v>856</v>
      </c>
      <c r="C695" s="227"/>
      <c r="D695" s="227"/>
      <c r="E695" s="227"/>
      <c r="F695" s="227"/>
      <c r="G695" s="227"/>
    </row>
    <row r="696" spans="1:7" ht="30">
      <c r="A696" s="12"/>
      <c r="B696" s="27" t="s">
        <v>102</v>
      </c>
      <c r="C696" s="74" t="s">
        <v>10</v>
      </c>
      <c r="D696" s="74" t="s">
        <v>1010</v>
      </c>
      <c r="E696" s="74" t="s">
        <v>857</v>
      </c>
      <c r="F696" s="11" t="s">
        <v>103</v>
      </c>
      <c r="G696" s="25"/>
    </row>
    <row r="697" spans="1:7" ht="30">
      <c r="A697" s="12"/>
      <c r="B697" s="27" t="s">
        <v>104</v>
      </c>
      <c r="C697" s="74" t="s">
        <v>10</v>
      </c>
      <c r="D697" s="74">
        <v>100</v>
      </c>
      <c r="E697" s="74">
        <v>100</v>
      </c>
      <c r="F697" s="11">
        <f>E697/D697*100</f>
        <v>100</v>
      </c>
      <c r="G697" s="25"/>
    </row>
    <row r="698" spans="1:7" ht="30">
      <c r="A698" s="12"/>
      <c r="B698" s="27" t="s">
        <v>105</v>
      </c>
      <c r="C698" s="74" t="s">
        <v>10</v>
      </c>
      <c r="D698" s="74">
        <v>100</v>
      </c>
      <c r="E698" s="74">
        <v>100</v>
      </c>
      <c r="F698" s="11">
        <f t="shared" ref="F698:F705" si="11">E698/D698*100</f>
        <v>100</v>
      </c>
      <c r="G698" s="25"/>
    </row>
    <row r="699" spans="1:7" ht="45">
      <c r="A699" s="12"/>
      <c r="B699" s="27" t="s">
        <v>106</v>
      </c>
      <c r="C699" s="74" t="s">
        <v>10</v>
      </c>
      <c r="D699" s="74">
        <v>6</v>
      </c>
      <c r="E699" s="74">
        <v>34.270000000000003</v>
      </c>
      <c r="F699" s="11">
        <f t="shared" si="11"/>
        <v>571.16666666666674</v>
      </c>
      <c r="G699" s="25"/>
    </row>
    <row r="700" spans="1:7" ht="120">
      <c r="A700" s="12"/>
      <c r="B700" s="27" t="s">
        <v>107</v>
      </c>
      <c r="C700" s="74" t="s">
        <v>10</v>
      </c>
      <c r="D700" s="74">
        <v>100</v>
      </c>
      <c r="E700" s="74">
        <v>100</v>
      </c>
      <c r="F700" s="11">
        <f t="shared" si="11"/>
        <v>100</v>
      </c>
      <c r="G700" s="25"/>
    </row>
    <row r="701" spans="1:7" ht="45">
      <c r="A701" s="12"/>
      <c r="B701" s="27" t="s">
        <v>108</v>
      </c>
      <c r="C701" s="74" t="s">
        <v>10</v>
      </c>
      <c r="D701" s="74">
        <v>55</v>
      </c>
      <c r="E701" s="74">
        <v>60.58</v>
      </c>
      <c r="F701" s="11">
        <f t="shared" si="11"/>
        <v>110.14545454545454</v>
      </c>
      <c r="G701" s="25"/>
    </row>
    <row r="702" spans="1:7" ht="30">
      <c r="A702" s="12"/>
      <c r="B702" s="27" t="s">
        <v>109</v>
      </c>
      <c r="C702" s="74" t="s">
        <v>25</v>
      </c>
      <c r="D702" s="74">
        <v>168</v>
      </c>
      <c r="E702" s="74">
        <v>136</v>
      </c>
      <c r="F702" s="11">
        <f t="shared" si="11"/>
        <v>80.952380952380949</v>
      </c>
      <c r="G702" s="25"/>
    </row>
    <row r="703" spans="1:7" ht="60">
      <c r="A703" s="12"/>
      <c r="B703" s="27" t="s">
        <v>110</v>
      </c>
      <c r="C703" s="74" t="s">
        <v>10</v>
      </c>
      <c r="D703" s="74">
        <v>100</v>
      </c>
      <c r="E703" s="74">
        <v>100</v>
      </c>
      <c r="F703" s="11">
        <f t="shared" si="11"/>
        <v>100</v>
      </c>
      <c r="G703" s="25"/>
    </row>
    <row r="704" spans="1:7" ht="75">
      <c r="A704" s="12"/>
      <c r="B704" s="27" t="s">
        <v>111</v>
      </c>
      <c r="C704" s="74" t="s">
        <v>10</v>
      </c>
      <c r="D704" s="74">
        <v>12</v>
      </c>
      <c r="E704" s="74">
        <v>17.8</v>
      </c>
      <c r="F704" s="11">
        <f t="shared" si="11"/>
        <v>148.33333333333334</v>
      </c>
      <c r="G704" s="25"/>
    </row>
    <row r="705" spans="1:7" ht="45">
      <c r="A705" s="12"/>
      <c r="B705" s="28" t="s">
        <v>112</v>
      </c>
      <c r="C705" s="74" t="s">
        <v>25</v>
      </c>
      <c r="D705" s="74">
        <v>68</v>
      </c>
      <c r="E705" s="74">
        <v>68</v>
      </c>
      <c r="F705" s="11">
        <f t="shared" si="11"/>
        <v>100</v>
      </c>
      <c r="G705" s="25"/>
    </row>
    <row r="706" spans="1:7" ht="30">
      <c r="A706" s="12"/>
      <c r="B706" s="28" t="s">
        <v>29</v>
      </c>
      <c r="C706" s="74" t="s">
        <v>10</v>
      </c>
      <c r="D706" s="74" t="s">
        <v>113</v>
      </c>
      <c r="E706" s="74">
        <v>90</v>
      </c>
      <c r="F706" s="11">
        <f>100/90*100</f>
        <v>111.11111111111111</v>
      </c>
      <c r="G706" s="25"/>
    </row>
    <row r="707" spans="1:7">
      <c r="A707" s="215">
        <v>21</v>
      </c>
      <c r="B707" s="227" t="s">
        <v>858</v>
      </c>
      <c r="C707" s="227"/>
      <c r="D707" s="227"/>
      <c r="E707" s="227"/>
      <c r="F707" s="227"/>
      <c r="G707" s="227"/>
    </row>
    <row r="708" spans="1:7" ht="75">
      <c r="A708" s="12"/>
      <c r="B708" s="29" t="s">
        <v>859</v>
      </c>
      <c r="C708" s="209" t="s">
        <v>10</v>
      </c>
      <c r="D708" s="75">
        <v>100</v>
      </c>
      <c r="E708" s="158">
        <v>39.14</v>
      </c>
      <c r="F708" s="11"/>
      <c r="G708" s="17"/>
    </row>
    <row r="709" spans="1:7" ht="75">
      <c r="A709" s="12"/>
      <c r="B709" s="29" t="s">
        <v>438</v>
      </c>
      <c r="C709" s="209" t="s">
        <v>10</v>
      </c>
      <c r="D709" s="75">
        <v>100</v>
      </c>
      <c r="E709" s="158">
        <v>61.76</v>
      </c>
      <c r="F709" s="11"/>
      <c r="G709" s="17"/>
    </row>
    <row r="710" spans="1:7" ht="45">
      <c r="A710" s="12"/>
      <c r="B710" s="29" t="s">
        <v>860</v>
      </c>
      <c r="C710" s="209" t="s">
        <v>10</v>
      </c>
      <c r="D710" s="75">
        <v>82</v>
      </c>
      <c r="E710" s="158">
        <v>100</v>
      </c>
      <c r="F710" s="11"/>
      <c r="G710" s="17"/>
    </row>
    <row r="711" spans="1:7" ht="75">
      <c r="A711" s="12"/>
      <c r="B711" s="29" t="s">
        <v>439</v>
      </c>
      <c r="C711" s="209" t="s">
        <v>10</v>
      </c>
      <c r="D711" s="75">
        <v>80</v>
      </c>
      <c r="E711" s="75">
        <v>100</v>
      </c>
      <c r="F711" s="11"/>
      <c r="G711" s="17"/>
    </row>
    <row r="712" spans="1:7" ht="60">
      <c r="A712" s="12"/>
      <c r="B712" s="28" t="s">
        <v>440</v>
      </c>
      <c r="C712" s="209" t="s">
        <v>10</v>
      </c>
      <c r="D712" s="75">
        <v>90</v>
      </c>
      <c r="E712" s="158">
        <v>96.83</v>
      </c>
      <c r="F712" s="11"/>
      <c r="G712" s="17"/>
    </row>
    <row r="713" spans="1:7" ht="45">
      <c r="A713" s="12"/>
      <c r="B713" s="28" t="s">
        <v>441</v>
      </c>
      <c r="C713" s="209" t="s">
        <v>10</v>
      </c>
      <c r="D713" s="75">
        <v>47</v>
      </c>
      <c r="E713" s="158">
        <v>48.57</v>
      </c>
      <c r="F713" s="11"/>
      <c r="G713" s="17"/>
    </row>
    <row r="714" spans="1:7" ht="60">
      <c r="A714" s="12"/>
      <c r="B714" s="29" t="s">
        <v>861</v>
      </c>
      <c r="C714" s="209" t="s">
        <v>10</v>
      </c>
      <c r="D714" s="75">
        <v>1</v>
      </c>
      <c r="E714" s="158">
        <v>0.92</v>
      </c>
      <c r="F714" s="11"/>
      <c r="G714" s="17"/>
    </row>
    <row r="715" spans="1:7" ht="45">
      <c r="A715" s="12"/>
      <c r="B715" s="28" t="s">
        <v>442</v>
      </c>
      <c r="C715" s="209" t="s">
        <v>10</v>
      </c>
      <c r="D715" s="75">
        <v>74.099999999999994</v>
      </c>
      <c r="E715" s="158">
        <v>76.94</v>
      </c>
      <c r="F715" s="11"/>
      <c r="G715" s="17"/>
    </row>
    <row r="716" spans="1:7" ht="60">
      <c r="A716" s="12"/>
      <c r="B716" s="29" t="s">
        <v>443</v>
      </c>
      <c r="C716" s="209" t="s">
        <v>10</v>
      </c>
      <c r="D716" s="75">
        <v>45</v>
      </c>
      <c r="E716" s="158">
        <v>54.22</v>
      </c>
      <c r="F716" s="11"/>
      <c r="G716" s="17"/>
    </row>
    <row r="717" spans="1:7">
      <c r="A717" s="12"/>
      <c r="B717" s="28" t="s">
        <v>444</v>
      </c>
      <c r="C717" s="209" t="s">
        <v>10</v>
      </c>
      <c r="D717" s="75">
        <v>15.1</v>
      </c>
      <c r="E717" s="75">
        <v>15.1</v>
      </c>
      <c r="F717" s="11"/>
      <c r="G717" s="17"/>
    </row>
    <row r="718" spans="1:7">
      <c r="A718" s="12"/>
      <c r="B718" s="28" t="s">
        <v>445</v>
      </c>
      <c r="C718" s="209" t="s">
        <v>10</v>
      </c>
      <c r="D718" s="75">
        <v>12.3</v>
      </c>
      <c r="E718" s="75">
        <v>12.6</v>
      </c>
      <c r="F718" s="11"/>
      <c r="G718" s="17"/>
    </row>
    <row r="719" spans="1:7">
      <c r="A719" s="12"/>
      <c r="B719" s="28" t="s">
        <v>446</v>
      </c>
      <c r="C719" s="209" t="s">
        <v>10</v>
      </c>
      <c r="D719" s="75">
        <v>3.2</v>
      </c>
      <c r="E719" s="75">
        <v>3.3</v>
      </c>
      <c r="F719" s="11"/>
      <c r="G719" s="17"/>
    </row>
    <row r="720" spans="1:7" ht="30">
      <c r="A720" s="12"/>
      <c r="B720" s="28" t="s">
        <v>447</v>
      </c>
      <c r="C720" s="209" t="s">
        <v>10</v>
      </c>
      <c r="D720" s="75">
        <v>200</v>
      </c>
      <c r="E720" s="75">
        <v>166</v>
      </c>
      <c r="F720" s="11"/>
      <c r="G720" s="17"/>
    </row>
    <row r="721" spans="1:7" ht="30">
      <c r="A721" s="12"/>
      <c r="B721" s="28" t="s">
        <v>448</v>
      </c>
      <c r="C721" s="209" t="s">
        <v>10</v>
      </c>
      <c r="D721" s="75">
        <v>87.6</v>
      </c>
      <c r="E721" s="158">
        <v>90.56</v>
      </c>
      <c r="F721" s="11"/>
      <c r="G721" s="17"/>
    </row>
    <row r="722" spans="1:7" ht="30">
      <c r="A722" s="12"/>
      <c r="B722" s="28" t="s">
        <v>29</v>
      </c>
      <c r="C722" s="209" t="s">
        <v>10</v>
      </c>
      <c r="D722" s="75">
        <v>95</v>
      </c>
      <c r="E722" s="158">
        <v>91.71</v>
      </c>
      <c r="F722" s="11"/>
      <c r="G722" s="17"/>
    </row>
    <row r="723" spans="1:7">
      <c r="A723" s="215">
        <v>22</v>
      </c>
      <c r="B723" s="227" t="s">
        <v>7</v>
      </c>
      <c r="C723" s="229"/>
      <c r="D723" s="227"/>
      <c r="E723" s="227"/>
      <c r="F723" s="227"/>
      <c r="G723" s="227"/>
    </row>
    <row r="724" spans="1:7" ht="30">
      <c r="A724" s="12"/>
      <c r="B724" s="213" t="s">
        <v>165</v>
      </c>
      <c r="C724" s="55" t="s">
        <v>75</v>
      </c>
      <c r="D724" s="210">
        <v>54998</v>
      </c>
      <c r="E724" s="74" t="s">
        <v>862</v>
      </c>
      <c r="F724" s="11" t="e">
        <f>E724/D724*100</f>
        <v>#VALUE!</v>
      </c>
      <c r="G724" s="16"/>
    </row>
    <row r="725" spans="1:7" ht="45">
      <c r="A725" s="12"/>
      <c r="B725" s="27" t="s">
        <v>166</v>
      </c>
      <c r="C725" s="211" t="s">
        <v>10</v>
      </c>
      <c r="D725" s="74" t="s">
        <v>195</v>
      </c>
      <c r="E725" s="74">
        <v>7.1</v>
      </c>
      <c r="F725" s="16">
        <v>100</v>
      </c>
      <c r="G725" s="25"/>
    </row>
    <row r="726" spans="1:7" ht="75">
      <c r="A726" s="12"/>
      <c r="B726" s="27" t="s">
        <v>167</v>
      </c>
      <c r="C726" s="209" t="s">
        <v>10</v>
      </c>
      <c r="D726" s="74" t="s">
        <v>137</v>
      </c>
      <c r="E726" s="74">
        <v>0.82299999999999995</v>
      </c>
      <c r="F726" s="16">
        <v>100</v>
      </c>
      <c r="G726" s="25"/>
    </row>
    <row r="727" spans="1:7" ht="45">
      <c r="A727" s="12"/>
      <c r="B727" s="27" t="s">
        <v>168</v>
      </c>
      <c r="C727" s="209" t="s">
        <v>10</v>
      </c>
      <c r="D727" s="74">
        <v>95</v>
      </c>
      <c r="E727" s="74">
        <v>96.8</v>
      </c>
      <c r="F727" s="11">
        <f>E727/D727*100</f>
        <v>101.89473684210526</v>
      </c>
      <c r="G727" s="25"/>
    </row>
    <row r="728" spans="1:7" ht="30">
      <c r="A728" s="12"/>
      <c r="B728" s="27" t="s">
        <v>170</v>
      </c>
      <c r="C728" s="212"/>
      <c r="D728" s="74" t="s">
        <v>1011</v>
      </c>
      <c r="E728" s="74" t="s">
        <v>863</v>
      </c>
      <c r="F728" s="16">
        <v>100</v>
      </c>
      <c r="G728" s="25"/>
    </row>
    <row r="729" spans="1:7" ht="30">
      <c r="A729" s="12"/>
      <c r="B729" s="27" t="s">
        <v>171</v>
      </c>
      <c r="C729" s="209" t="s">
        <v>10</v>
      </c>
      <c r="D729" s="74" t="s">
        <v>864</v>
      </c>
      <c r="E729" s="74" t="s">
        <v>865</v>
      </c>
      <c r="F729" s="11" t="e">
        <f>E729/D729*100</f>
        <v>#VALUE!</v>
      </c>
      <c r="G729" s="25"/>
    </row>
    <row r="730" spans="1:7" ht="30">
      <c r="A730" s="12"/>
      <c r="B730" s="27" t="s">
        <v>172</v>
      </c>
      <c r="C730" s="209" t="s">
        <v>10</v>
      </c>
      <c r="D730" s="74" t="s">
        <v>866</v>
      </c>
      <c r="E730" s="74" t="s">
        <v>867</v>
      </c>
      <c r="F730" s="11" t="e">
        <f>E730/D730*100</f>
        <v>#VALUE!</v>
      </c>
      <c r="G730" s="25"/>
    </row>
    <row r="731" spans="1:7" ht="60">
      <c r="A731" s="12"/>
      <c r="B731" s="27" t="s">
        <v>173</v>
      </c>
      <c r="C731" s="209" t="s">
        <v>10</v>
      </c>
      <c r="D731" s="74" t="s">
        <v>868</v>
      </c>
      <c r="E731" s="74" t="s">
        <v>869</v>
      </c>
      <c r="F731" s="11" t="e">
        <f>D731/E731*100</f>
        <v>#VALUE!</v>
      </c>
      <c r="G731" s="25"/>
    </row>
    <row r="732" spans="1:7" ht="30">
      <c r="A732" s="12"/>
      <c r="B732" s="27" t="s">
        <v>174</v>
      </c>
      <c r="C732" s="209" t="s">
        <v>10</v>
      </c>
      <c r="D732" s="74" t="s">
        <v>870</v>
      </c>
      <c r="E732" s="74">
        <v>94.1</v>
      </c>
      <c r="F732" s="11" t="e">
        <f t="shared" ref="F732:F737" si="12">E732/D732*100</f>
        <v>#VALUE!</v>
      </c>
      <c r="G732" s="25"/>
    </row>
    <row r="733" spans="1:7" ht="30">
      <c r="A733" s="12"/>
      <c r="B733" s="27" t="s">
        <v>175</v>
      </c>
      <c r="C733" s="209" t="s">
        <v>10</v>
      </c>
      <c r="D733" s="74" t="s">
        <v>871</v>
      </c>
      <c r="E733" s="74">
        <v>91.8</v>
      </c>
      <c r="F733" s="11" t="e">
        <f t="shared" si="12"/>
        <v>#VALUE!</v>
      </c>
      <c r="G733" s="25"/>
    </row>
    <row r="734" spans="1:7" ht="45">
      <c r="A734" s="12"/>
      <c r="B734" s="214" t="s">
        <v>176</v>
      </c>
      <c r="C734" s="209" t="s">
        <v>10</v>
      </c>
      <c r="D734" s="75">
        <v>100</v>
      </c>
      <c r="E734" s="75">
        <v>100</v>
      </c>
      <c r="F734" s="11">
        <f t="shared" si="12"/>
        <v>100</v>
      </c>
      <c r="G734" s="25"/>
    </row>
    <row r="735" spans="1:7" ht="120">
      <c r="A735" s="12"/>
      <c r="B735" s="214" t="s">
        <v>177</v>
      </c>
      <c r="C735" s="209" t="s">
        <v>10</v>
      </c>
      <c r="D735" s="75">
        <v>100</v>
      </c>
      <c r="E735" s="75">
        <v>100</v>
      </c>
      <c r="F735" s="11">
        <f t="shared" si="12"/>
        <v>100</v>
      </c>
      <c r="G735" s="25"/>
    </row>
    <row r="736" spans="1:7" ht="60">
      <c r="A736" s="12"/>
      <c r="B736" s="214" t="s">
        <v>178</v>
      </c>
      <c r="C736" s="209" t="s">
        <v>10</v>
      </c>
      <c r="D736" s="75">
        <v>100</v>
      </c>
      <c r="E736" s="75">
        <v>100</v>
      </c>
      <c r="F736" s="11">
        <f t="shared" si="12"/>
        <v>100</v>
      </c>
      <c r="G736" s="17"/>
    </row>
    <row r="737" spans="1:7" ht="45">
      <c r="A737" s="12"/>
      <c r="B737" s="214" t="s">
        <v>179</v>
      </c>
      <c r="C737" s="209" t="s">
        <v>10</v>
      </c>
      <c r="D737" s="75">
        <v>100</v>
      </c>
      <c r="E737" s="75">
        <v>100</v>
      </c>
      <c r="F737" s="11">
        <f t="shared" si="12"/>
        <v>100</v>
      </c>
      <c r="G737" s="17"/>
    </row>
    <row r="738" spans="1:7" ht="30">
      <c r="A738" s="12"/>
      <c r="B738" s="214" t="s">
        <v>180</v>
      </c>
      <c r="C738" s="209" t="s">
        <v>10</v>
      </c>
      <c r="D738" s="74" t="s">
        <v>872</v>
      </c>
      <c r="E738" s="74">
        <v>98.5</v>
      </c>
      <c r="F738" s="11" t="e">
        <f>D738/E738*100</f>
        <v>#VALUE!</v>
      </c>
      <c r="G738" s="17"/>
    </row>
    <row r="739" spans="1:7" ht="60">
      <c r="A739" s="12"/>
      <c r="B739" s="214" t="s">
        <v>181</v>
      </c>
      <c r="C739" s="209" t="s">
        <v>10</v>
      </c>
      <c r="D739" s="74" t="s">
        <v>195</v>
      </c>
      <c r="E739" s="74">
        <v>5.03</v>
      </c>
      <c r="F739" s="11" t="e">
        <f>D739/E739*100</f>
        <v>#VALUE!</v>
      </c>
      <c r="G739" s="17"/>
    </row>
    <row r="740" spans="1:7" ht="30">
      <c r="A740" s="12"/>
      <c r="B740" s="214" t="s">
        <v>182</v>
      </c>
      <c r="C740" s="209" t="s">
        <v>10</v>
      </c>
      <c r="D740" s="74">
        <v>0</v>
      </c>
      <c r="E740" s="74">
        <v>0</v>
      </c>
      <c r="F740" s="16">
        <v>100</v>
      </c>
      <c r="G740" s="17"/>
    </row>
    <row r="741" spans="1:7" ht="30">
      <c r="A741" s="12"/>
      <c r="B741" s="214" t="s">
        <v>183</v>
      </c>
      <c r="C741" s="209" t="s">
        <v>10</v>
      </c>
      <c r="D741" s="74" t="s">
        <v>873</v>
      </c>
      <c r="E741" s="74">
        <v>0</v>
      </c>
      <c r="F741" s="16">
        <v>100</v>
      </c>
      <c r="G741" s="17"/>
    </row>
    <row r="742" spans="1:7" ht="45">
      <c r="A742" s="12"/>
      <c r="B742" s="214" t="s">
        <v>184</v>
      </c>
      <c r="C742" s="209" t="s">
        <v>10</v>
      </c>
      <c r="D742" s="75" t="s">
        <v>872</v>
      </c>
      <c r="E742" s="75">
        <v>96.09</v>
      </c>
      <c r="F742" s="11" t="e">
        <f>D742/E742*100</f>
        <v>#VALUE!</v>
      </c>
      <c r="G742" s="17"/>
    </row>
    <row r="743" spans="1:7" ht="60">
      <c r="A743" s="12"/>
      <c r="B743" s="214" t="s">
        <v>185</v>
      </c>
      <c r="C743" s="209" t="s">
        <v>10</v>
      </c>
      <c r="D743" s="75" t="s">
        <v>874</v>
      </c>
      <c r="E743" s="75">
        <v>29</v>
      </c>
      <c r="F743" s="11" t="e">
        <f>D743/E743*100</f>
        <v>#VALUE!</v>
      </c>
      <c r="G743" s="17"/>
    </row>
    <row r="744" spans="1:7" ht="30">
      <c r="A744" s="12"/>
      <c r="B744" s="214" t="s">
        <v>186</v>
      </c>
      <c r="C744" s="209" t="s">
        <v>10</v>
      </c>
      <c r="D744" s="75" t="s">
        <v>875</v>
      </c>
      <c r="E744" s="158">
        <v>11.34</v>
      </c>
      <c r="F744" s="11" t="e">
        <f>E744/D744*100</f>
        <v>#VALUE!</v>
      </c>
      <c r="G744" s="17"/>
    </row>
    <row r="745" spans="1:7" ht="30">
      <c r="A745" s="12"/>
      <c r="B745" s="214" t="s">
        <v>187</v>
      </c>
      <c r="C745" s="209" t="s">
        <v>10</v>
      </c>
      <c r="D745" s="74" t="s">
        <v>137</v>
      </c>
      <c r="E745" s="74">
        <v>0.6</v>
      </c>
      <c r="F745" s="11" t="e">
        <f>D745/E745*100</f>
        <v>#VALUE!</v>
      </c>
      <c r="G745" s="17"/>
    </row>
    <row r="746" spans="1:7" ht="45">
      <c r="A746" s="12"/>
      <c r="B746" s="214" t="s">
        <v>188</v>
      </c>
      <c r="C746" s="209"/>
      <c r="D746" s="74"/>
      <c r="E746" s="74"/>
      <c r="F746" s="16"/>
      <c r="G746" s="17"/>
    </row>
    <row r="747" spans="1:7" ht="30">
      <c r="A747" s="12"/>
      <c r="B747" s="214" t="s">
        <v>189</v>
      </c>
      <c r="C747" s="209" t="s">
        <v>10</v>
      </c>
      <c r="D747" s="74" t="s">
        <v>868</v>
      </c>
      <c r="E747" s="74">
        <v>0.65</v>
      </c>
      <c r="F747" s="11">
        <v>100</v>
      </c>
      <c r="G747" s="17"/>
    </row>
    <row r="748" spans="1:7">
      <c r="A748" s="12"/>
      <c r="B748" s="214" t="s">
        <v>190</v>
      </c>
      <c r="C748" s="209" t="s">
        <v>10</v>
      </c>
      <c r="D748" s="74" t="s">
        <v>873</v>
      </c>
      <c r="E748" s="74">
        <v>6.58</v>
      </c>
      <c r="F748" s="16" t="e">
        <f>E748/D748*100</f>
        <v>#VALUE!</v>
      </c>
      <c r="G748" s="17"/>
    </row>
    <row r="749" spans="1:7" ht="45">
      <c r="A749" s="12"/>
      <c r="B749" s="214" t="s">
        <v>191</v>
      </c>
      <c r="C749" s="209" t="s">
        <v>10</v>
      </c>
      <c r="D749" s="74">
        <v>100</v>
      </c>
      <c r="E749" s="74">
        <v>100</v>
      </c>
      <c r="F749" s="16">
        <f>E749/D749*100</f>
        <v>100</v>
      </c>
      <c r="G749" s="17"/>
    </row>
    <row r="750" spans="1:7">
      <c r="A750" s="12"/>
      <c r="B750" s="214" t="s">
        <v>192</v>
      </c>
      <c r="C750" s="209"/>
      <c r="D750" s="74"/>
      <c r="E750" s="74"/>
      <c r="F750" s="16"/>
      <c r="G750" s="17"/>
    </row>
    <row r="751" spans="1:7" ht="30">
      <c r="A751" s="12"/>
      <c r="B751" s="214" t="s">
        <v>189</v>
      </c>
      <c r="C751" s="209" t="s">
        <v>10</v>
      </c>
      <c r="D751" s="74" t="s">
        <v>874</v>
      </c>
      <c r="E751" s="74">
        <v>69.3</v>
      </c>
      <c r="F751" s="11" t="e">
        <f>D751/E751*100</f>
        <v>#VALUE!</v>
      </c>
      <c r="G751" s="17"/>
    </row>
    <row r="752" spans="1:7">
      <c r="A752" s="12"/>
      <c r="B752" s="214" t="s">
        <v>190</v>
      </c>
      <c r="C752" s="209" t="s">
        <v>10</v>
      </c>
      <c r="D752" s="74" t="s">
        <v>872</v>
      </c>
      <c r="E752" s="74">
        <v>88.9</v>
      </c>
      <c r="F752" s="11" t="e">
        <f>D752/E752*100</f>
        <v>#VALUE!</v>
      </c>
      <c r="G752" s="17"/>
    </row>
    <row r="753" spans="1:7" ht="45">
      <c r="A753" s="12"/>
      <c r="B753" s="214" t="s">
        <v>193</v>
      </c>
      <c r="C753" s="209" t="s">
        <v>194</v>
      </c>
      <c r="D753" s="74" t="s">
        <v>876</v>
      </c>
      <c r="E753" s="74">
        <v>59.29</v>
      </c>
      <c r="F753" s="11" t="e">
        <f>E753/D753*100</f>
        <v>#VALUE!</v>
      </c>
      <c r="G753" s="17"/>
    </row>
    <row r="754" spans="1:7" ht="30">
      <c r="A754" s="12"/>
      <c r="B754" s="214" t="s">
        <v>29</v>
      </c>
      <c r="C754" s="209" t="s">
        <v>10</v>
      </c>
      <c r="D754" s="74" t="s">
        <v>665</v>
      </c>
      <c r="E754" s="74">
        <v>99.7</v>
      </c>
      <c r="F754" s="11" t="e">
        <f>E754/D754*100</f>
        <v>#VALUE!</v>
      </c>
      <c r="G754" s="17"/>
    </row>
    <row r="755" spans="1:7" ht="33.75" customHeight="1">
      <c r="A755" s="215">
        <v>23</v>
      </c>
      <c r="B755" s="227" t="s">
        <v>1013</v>
      </c>
      <c r="C755" s="229"/>
      <c r="D755" s="227"/>
      <c r="E755" s="227"/>
      <c r="F755" s="227"/>
      <c r="G755" s="227"/>
    </row>
    <row r="756" spans="1:7" ht="30">
      <c r="A756" s="12"/>
      <c r="B756" s="214" t="s">
        <v>909</v>
      </c>
      <c r="C756" s="209" t="s">
        <v>27</v>
      </c>
      <c r="D756" s="74">
        <v>13</v>
      </c>
      <c r="E756" s="74">
        <v>1</v>
      </c>
      <c r="F756" s="16"/>
      <c r="G756" s="17"/>
    </row>
    <row r="757" spans="1:7" ht="30">
      <c r="A757" s="12"/>
      <c r="B757" s="214" t="s">
        <v>910</v>
      </c>
      <c r="C757" s="209" t="s">
        <v>27</v>
      </c>
      <c r="D757" s="74">
        <v>350</v>
      </c>
      <c r="E757" s="74">
        <v>219</v>
      </c>
      <c r="F757" s="16"/>
      <c r="G757" s="17"/>
    </row>
    <row r="758" spans="1:7" ht="30">
      <c r="A758" s="12"/>
      <c r="B758" s="214" t="s">
        <v>911</v>
      </c>
      <c r="C758" s="209" t="s">
        <v>27</v>
      </c>
      <c r="D758" s="74">
        <v>12</v>
      </c>
      <c r="E758" s="74">
        <v>9</v>
      </c>
      <c r="F758" s="16"/>
      <c r="G758" s="17"/>
    </row>
    <row r="759" spans="1:7" ht="30">
      <c r="A759" s="12"/>
      <c r="B759" s="214" t="s">
        <v>912</v>
      </c>
      <c r="C759" s="209" t="s">
        <v>10</v>
      </c>
      <c r="D759" s="74">
        <v>50</v>
      </c>
      <c r="E759" s="74">
        <v>50</v>
      </c>
      <c r="F759" s="16"/>
      <c r="G759" s="17"/>
    </row>
    <row r="760" spans="1:7" ht="30">
      <c r="A760" s="12"/>
      <c r="B760" s="214" t="s">
        <v>913</v>
      </c>
      <c r="C760" s="209" t="s">
        <v>10</v>
      </c>
      <c r="D760" s="74">
        <v>50</v>
      </c>
      <c r="E760" s="74">
        <v>52.1</v>
      </c>
      <c r="F760" s="16"/>
      <c r="G760" s="17"/>
    </row>
    <row r="761" spans="1:7" ht="30">
      <c r="A761" s="12"/>
      <c r="B761" s="214" t="s">
        <v>914</v>
      </c>
      <c r="C761" s="209" t="s">
        <v>10</v>
      </c>
      <c r="D761" s="74">
        <v>50</v>
      </c>
      <c r="E761" s="74">
        <v>50</v>
      </c>
      <c r="F761" s="16"/>
      <c r="G761" s="17"/>
    </row>
    <row r="762" spans="1:7" ht="30">
      <c r="A762" s="12"/>
      <c r="B762" s="214" t="s">
        <v>915</v>
      </c>
      <c r="C762" s="209" t="s">
        <v>10</v>
      </c>
      <c r="D762" s="74">
        <v>50</v>
      </c>
      <c r="E762" s="74">
        <v>50</v>
      </c>
      <c r="F762" s="16"/>
      <c r="G762" s="17"/>
    </row>
    <row r="763" spans="1:7">
      <c r="A763" s="12"/>
      <c r="B763" s="214" t="s">
        <v>916</v>
      </c>
      <c r="C763" s="209" t="s">
        <v>10</v>
      </c>
      <c r="D763" s="74">
        <v>50</v>
      </c>
      <c r="E763" s="74">
        <v>50</v>
      </c>
      <c r="F763" s="16"/>
      <c r="G763" s="17"/>
    </row>
    <row r="764" spans="1:7" ht="45">
      <c r="A764" s="12"/>
      <c r="B764" s="214" t="s">
        <v>917</v>
      </c>
      <c r="C764" s="209" t="s">
        <v>10</v>
      </c>
      <c r="D764" s="74">
        <v>50</v>
      </c>
      <c r="E764" s="74">
        <v>50.1</v>
      </c>
      <c r="F764" s="16"/>
      <c r="G764" s="17"/>
    </row>
    <row r="765" spans="1:7" ht="45">
      <c r="A765" s="12"/>
      <c r="B765" s="214" t="s">
        <v>918</v>
      </c>
      <c r="C765" s="209" t="s">
        <v>10</v>
      </c>
      <c r="D765" s="74">
        <v>81.8</v>
      </c>
      <c r="E765" s="74">
        <v>81.8</v>
      </c>
      <c r="F765" s="16"/>
      <c r="G765" s="17"/>
    </row>
    <row r="766" spans="1:7">
      <c r="A766" s="12"/>
      <c r="B766" s="214" t="s">
        <v>919</v>
      </c>
      <c r="C766" s="209" t="s">
        <v>25</v>
      </c>
      <c r="D766" s="74">
        <v>5</v>
      </c>
      <c r="E766" s="74">
        <v>3</v>
      </c>
      <c r="F766" s="16"/>
      <c r="G766" s="17"/>
    </row>
    <row r="767" spans="1:7">
      <c r="A767" s="12"/>
      <c r="B767" s="214" t="s">
        <v>920</v>
      </c>
      <c r="C767" s="209" t="s">
        <v>25</v>
      </c>
      <c r="D767" s="74">
        <v>1</v>
      </c>
      <c r="E767" s="74">
        <v>0</v>
      </c>
      <c r="F767" s="16"/>
      <c r="G767" s="17"/>
    </row>
    <row r="768" spans="1:7" ht="30">
      <c r="A768" s="12"/>
      <c r="B768" s="214" t="s">
        <v>921</v>
      </c>
      <c r="C768" s="209" t="s">
        <v>27</v>
      </c>
      <c r="D768" s="74">
        <v>45</v>
      </c>
      <c r="E768" s="74">
        <v>120</v>
      </c>
      <c r="F768" s="16"/>
      <c r="G768" s="17"/>
    </row>
    <row r="769" spans="1:7">
      <c r="A769" s="12"/>
      <c r="B769" s="214" t="s">
        <v>922</v>
      </c>
      <c r="C769" s="209" t="s">
        <v>923</v>
      </c>
      <c r="D769" s="74">
        <v>5</v>
      </c>
      <c r="E769" s="74">
        <v>4.68</v>
      </c>
      <c r="F769" s="16"/>
      <c r="G769" s="17"/>
    </row>
    <row r="770" spans="1:7">
      <c r="A770" s="12"/>
      <c r="B770" s="214" t="s">
        <v>924</v>
      </c>
      <c r="C770" s="209" t="s">
        <v>25</v>
      </c>
      <c r="D770" s="74">
        <v>80</v>
      </c>
      <c r="E770" s="74">
        <v>72</v>
      </c>
      <c r="F770" s="16"/>
      <c r="G770" s="17"/>
    </row>
    <row r="771" spans="1:7">
      <c r="A771" s="12"/>
      <c r="B771" s="214" t="s">
        <v>925</v>
      </c>
      <c r="C771" s="209" t="s">
        <v>27</v>
      </c>
      <c r="D771" s="74">
        <v>2</v>
      </c>
      <c r="E771" s="74">
        <v>2</v>
      </c>
      <c r="F771" s="16"/>
      <c r="G771" s="17"/>
    </row>
    <row r="772" spans="1:7">
      <c r="A772" s="12"/>
      <c r="B772" s="214" t="s">
        <v>926</v>
      </c>
      <c r="C772" s="209" t="s">
        <v>27</v>
      </c>
      <c r="D772" s="74">
        <v>3</v>
      </c>
      <c r="E772" s="74">
        <v>3</v>
      </c>
      <c r="F772" s="16"/>
      <c r="G772" s="17"/>
    </row>
    <row r="773" spans="1:7">
      <c r="A773" s="12"/>
      <c r="B773" s="214" t="s">
        <v>927</v>
      </c>
      <c r="C773" s="209" t="s">
        <v>670</v>
      </c>
      <c r="D773" s="74">
        <v>280</v>
      </c>
      <c r="E773" s="74">
        <v>200</v>
      </c>
      <c r="F773" s="16"/>
      <c r="G773" s="17"/>
    </row>
    <row r="774" spans="1:7" ht="30">
      <c r="A774" s="12"/>
      <c r="B774" s="214" t="s">
        <v>928</v>
      </c>
      <c r="C774" s="209" t="s">
        <v>10</v>
      </c>
      <c r="D774" s="74">
        <v>30</v>
      </c>
      <c r="E774" s="74">
        <v>30</v>
      </c>
      <c r="F774" s="16"/>
      <c r="G774" s="17"/>
    </row>
    <row r="775" spans="1:7" ht="30">
      <c r="A775" s="12"/>
      <c r="B775" s="214" t="s">
        <v>929</v>
      </c>
      <c r="C775" s="209" t="s">
        <v>10</v>
      </c>
      <c r="D775" s="74">
        <v>31.2</v>
      </c>
      <c r="E775" s="74">
        <v>31.2</v>
      </c>
      <c r="F775" s="16"/>
      <c r="G775" s="17"/>
    </row>
    <row r="776" spans="1:7">
      <c r="A776" s="12"/>
      <c r="B776" s="214" t="s">
        <v>930</v>
      </c>
      <c r="C776" s="209" t="s">
        <v>10</v>
      </c>
      <c r="D776" s="74">
        <v>31.2</v>
      </c>
      <c r="E776" s="74">
        <v>31.2</v>
      </c>
      <c r="F776" s="16"/>
      <c r="G776" s="17"/>
    </row>
    <row r="777" spans="1:7">
      <c r="A777" s="12"/>
      <c r="B777" s="214" t="s">
        <v>931</v>
      </c>
      <c r="C777" s="209" t="s">
        <v>75</v>
      </c>
      <c r="D777" s="74">
        <v>883.7</v>
      </c>
      <c r="E777" s="74">
        <v>1342.2</v>
      </c>
      <c r="F777" s="16"/>
      <c r="G777" s="17"/>
    </row>
    <row r="778" spans="1:7">
      <c r="A778" s="12"/>
      <c r="B778" s="214" t="s">
        <v>932</v>
      </c>
      <c r="C778" s="209" t="s">
        <v>933</v>
      </c>
      <c r="D778" s="74">
        <v>1160</v>
      </c>
      <c r="E778" s="74">
        <v>1160</v>
      </c>
      <c r="F778" s="16"/>
      <c r="G778" s="17"/>
    </row>
    <row r="779" spans="1:7">
      <c r="A779" s="12"/>
      <c r="B779" s="214" t="s">
        <v>934</v>
      </c>
      <c r="C779" s="209" t="s">
        <v>27</v>
      </c>
      <c r="D779" s="74">
        <v>350</v>
      </c>
      <c r="E779" s="74">
        <v>219</v>
      </c>
      <c r="F779" s="16"/>
      <c r="G779" s="17"/>
    </row>
    <row r="780" spans="1:7" ht="45">
      <c r="A780" s="12"/>
      <c r="B780" s="214" t="s">
        <v>935</v>
      </c>
      <c r="C780" s="209" t="s">
        <v>10</v>
      </c>
      <c r="D780" s="74">
        <v>90</v>
      </c>
      <c r="E780" s="74">
        <v>83</v>
      </c>
      <c r="F780" s="16"/>
      <c r="G780" s="17"/>
    </row>
    <row r="781" spans="1:7" ht="45">
      <c r="A781" s="12"/>
      <c r="B781" s="214" t="s">
        <v>936</v>
      </c>
      <c r="C781" s="209" t="s">
        <v>25</v>
      </c>
      <c r="D781" s="74">
        <v>15</v>
      </c>
      <c r="E781" s="74">
        <v>11</v>
      </c>
      <c r="F781" s="16"/>
      <c r="G781" s="17"/>
    </row>
    <row r="782" spans="1:7" ht="45">
      <c r="A782" s="12"/>
      <c r="B782" s="214" t="s">
        <v>937</v>
      </c>
      <c r="C782" s="209" t="s">
        <v>10</v>
      </c>
      <c r="D782" s="74">
        <v>90</v>
      </c>
      <c r="E782" s="74">
        <v>96.2</v>
      </c>
      <c r="F782" s="16"/>
      <c r="G782" s="17"/>
    </row>
    <row r="783" spans="1:7" ht="31.5" customHeight="1">
      <c r="A783" s="215">
        <v>24</v>
      </c>
      <c r="B783" s="227" t="s">
        <v>1012</v>
      </c>
      <c r="C783" s="229"/>
      <c r="D783" s="227"/>
      <c r="E783" s="227"/>
      <c r="F783" s="227"/>
      <c r="G783" s="227"/>
    </row>
    <row r="784" spans="1:7">
      <c r="A784" s="12"/>
      <c r="B784" s="216" t="s">
        <v>938</v>
      </c>
      <c r="C784" s="209" t="s">
        <v>939</v>
      </c>
      <c r="D784" s="74">
        <v>1713.9</v>
      </c>
      <c r="E784" s="74">
        <v>1947.2</v>
      </c>
      <c r="F784" s="16"/>
      <c r="G784" s="17"/>
    </row>
    <row r="785" spans="1:7">
      <c r="A785" s="12"/>
      <c r="B785" s="214" t="s">
        <v>940</v>
      </c>
      <c r="C785" s="209" t="s">
        <v>10</v>
      </c>
      <c r="D785" s="74">
        <v>27</v>
      </c>
      <c r="E785" s="74">
        <v>29.9</v>
      </c>
      <c r="F785" s="16"/>
      <c r="G785" s="17"/>
    </row>
    <row r="786" spans="1:7" ht="24.75" customHeight="1">
      <c r="A786" s="12"/>
      <c r="B786" s="214" t="s">
        <v>941</v>
      </c>
      <c r="C786" s="209" t="s">
        <v>10</v>
      </c>
      <c r="D786" s="74">
        <v>15.4</v>
      </c>
      <c r="E786" s="74">
        <v>16.899999999999999</v>
      </c>
      <c r="F786" s="16"/>
      <c r="G786" s="17"/>
    </row>
    <row r="787" spans="1:7" ht="30">
      <c r="A787" s="12"/>
      <c r="B787" s="214" t="s">
        <v>942</v>
      </c>
      <c r="C787" s="209" t="s">
        <v>10</v>
      </c>
      <c r="D787" s="74">
        <v>41</v>
      </c>
      <c r="E787" s="74">
        <v>48.8</v>
      </c>
      <c r="F787" s="16"/>
      <c r="G787" s="17"/>
    </row>
    <row r="788" spans="1:7">
      <c r="A788" s="12"/>
      <c r="B788" s="214" t="s">
        <v>943</v>
      </c>
      <c r="C788" s="209" t="s">
        <v>10</v>
      </c>
      <c r="D788" s="74">
        <v>4.5999999999999996</v>
      </c>
      <c r="E788" s="74">
        <v>4.9000000000000004</v>
      </c>
      <c r="F788" s="16"/>
      <c r="G788" s="17"/>
    </row>
    <row r="789" spans="1:7">
      <c r="A789" s="12"/>
      <c r="B789" s="214" t="s">
        <v>944</v>
      </c>
      <c r="C789" s="209" t="s">
        <v>10</v>
      </c>
      <c r="D789" s="74">
        <v>5.6</v>
      </c>
      <c r="E789" s="74">
        <v>5.8</v>
      </c>
      <c r="F789" s="16"/>
      <c r="G789" s="17"/>
    </row>
    <row r="790" spans="1:7">
      <c r="A790" s="12"/>
      <c r="B790" s="214" t="s">
        <v>945</v>
      </c>
      <c r="C790" s="209" t="s">
        <v>25</v>
      </c>
      <c r="D790" s="74">
        <v>470</v>
      </c>
      <c r="E790" s="74">
        <v>627</v>
      </c>
      <c r="F790" s="16"/>
      <c r="G790" s="17"/>
    </row>
    <row r="791" spans="1:7" ht="24.75" customHeight="1">
      <c r="A791" s="215">
        <v>25</v>
      </c>
      <c r="B791" s="227" t="s">
        <v>946</v>
      </c>
      <c r="C791" s="229"/>
      <c r="D791" s="227"/>
      <c r="E791" s="227"/>
      <c r="F791" s="227"/>
      <c r="G791" s="227"/>
    </row>
    <row r="792" spans="1:7" ht="30">
      <c r="A792" s="12"/>
      <c r="B792" s="214" t="s">
        <v>947</v>
      </c>
      <c r="C792" s="209" t="s">
        <v>948</v>
      </c>
      <c r="D792" s="74">
        <v>6000</v>
      </c>
      <c r="E792" s="74">
        <v>6000</v>
      </c>
      <c r="F792" s="16"/>
      <c r="G792" s="17"/>
    </row>
    <row r="793" spans="1:7" ht="24.75" customHeight="1">
      <c r="A793" s="12"/>
      <c r="B793" s="214" t="s">
        <v>949</v>
      </c>
      <c r="C793" s="209" t="s">
        <v>950</v>
      </c>
      <c r="D793" s="74">
        <v>1111.5</v>
      </c>
      <c r="E793" s="74">
        <v>1111.5</v>
      </c>
      <c r="F793" s="16"/>
      <c r="G793" s="17"/>
    </row>
    <row r="794" spans="1:7" ht="30.75" customHeight="1">
      <c r="A794" s="12"/>
      <c r="B794" s="214" t="s">
        <v>951</v>
      </c>
      <c r="C794" s="209" t="s">
        <v>948</v>
      </c>
      <c r="D794" s="74">
        <v>38</v>
      </c>
      <c r="E794" s="74">
        <v>42</v>
      </c>
      <c r="F794" s="16"/>
      <c r="G794" s="17"/>
    </row>
    <row r="795" spans="1:7" ht="33" customHeight="1">
      <c r="A795" s="12"/>
      <c r="B795" s="214" t="s">
        <v>964</v>
      </c>
      <c r="C795" s="209" t="s">
        <v>952</v>
      </c>
      <c r="D795" s="74">
        <v>8.76</v>
      </c>
      <c r="E795" s="74">
        <v>8.76</v>
      </c>
      <c r="F795" s="16"/>
      <c r="G795" s="17"/>
    </row>
    <row r="796" spans="1:7">
      <c r="A796" s="12"/>
      <c r="B796" s="214" t="s">
        <v>953</v>
      </c>
      <c r="C796" s="209" t="s">
        <v>950</v>
      </c>
      <c r="D796" s="74">
        <v>309.2</v>
      </c>
      <c r="E796" s="74">
        <v>309.2</v>
      </c>
      <c r="F796" s="16"/>
      <c r="G796" s="17"/>
    </row>
    <row r="797" spans="1:7">
      <c r="A797" s="12"/>
      <c r="B797" s="214" t="s">
        <v>954</v>
      </c>
      <c r="C797" s="209" t="s">
        <v>950</v>
      </c>
      <c r="D797" s="74">
        <v>2349.8000000000002</v>
      </c>
      <c r="E797" s="74">
        <v>2349.8000000000002</v>
      </c>
      <c r="F797" s="16"/>
      <c r="G797" s="17"/>
    </row>
    <row r="798" spans="1:7" ht="30">
      <c r="A798" s="12"/>
      <c r="B798" s="214" t="s">
        <v>955</v>
      </c>
      <c r="C798" s="209" t="s">
        <v>956</v>
      </c>
      <c r="D798" s="74">
        <v>10014</v>
      </c>
      <c r="E798" s="74">
        <v>10187.700000000001</v>
      </c>
      <c r="F798" s="16"/>
      <c r="G798" s="17"/>
    </row>
    <row r="799" spans="1:7" ht="24.75" customHeight="1">
      <c r="A799" s="12"/>
      <c r="B799" s="214" t="s">
        <v>957</v>
      </c>
      <c r="C799" s="209" t="s">
        <v>958</v>
      </c>
      <c r="D799" s="74">
        <v>268.2</v>
      </c>
      <c r="E799" s="74">
        <v>300.3</v>
      </c>
      <c r="F799" s="16"/>
      <c r="G799" s="17"/>
    </row>
    <row r="800" spans="1:7" ht="30">
      <c r="A800" s="12"/>
      <c r="B800" s="214" t="s">
        <v>959</v>
      </c>
      <c r="C800" s="209" t="s">
        <v>948</v>
      </c>
      <c r="D800" s="74">
        <v>1400</v>
      </c>
      <c r="E800" s="74">
        <v>1400</v>
      </c>
      <c r="F800" s="16"/>
      <c r="G800" s="17"/>
    </row>
    <row r="801" spans="1:7" ht="30">
      <c r="A801" s="12"/>
      <c r="B801" s="214" t="s">
        <v>960</v>
      </c>
      <c r="C801" s="209" t="s">
        <v>961</v>
      </c>
      <c r="D801" s="74">
        <v>40</v>
      </c>
      <c r="E801" s="74">
        <v>40</v>
      </c>
      <c r="F801" s="16"/>
      <c r="G801" s="17"/>
    </row>
    <row r="802" spans="1:7" ht="24.75" customHeight="1">
      <c r="A802" s="12"/>
      <c r="B802" s="214" t="s">
        <v>962</v>
      </c>
      <c r="C802" s="209" t="s">
        <v>961</v>
      </c>
      <c r="D802" s="74">
        <v>12</v>
      </c>
      <c r="E802" s="74">
        <v>13</v>
      </c>
      <c r="F802" s="16"/>
      <c r="G802" s="17"/>
    </row>
    <row r="803" spans="1:7" ht="30">
      <c r="A803" s="12"/>
      <c r="B803" s="214" t="s">
        <v>29</v>
      </c>
      <c r="C803" s="209" t="s">
        <v>10</v>
      </c>
      <c r="D803" s="74" t="s">
        <v>665</v>
      </c>
      <c r="E803" s="74">
        <v>100</v>
      </c>
      <c r="F803" s="16"/>
      <c r="G803" s="17"/>
    </row>
    <row r="804" spans="1:7" ht="33" customHeight="1">
      <c r="A804" s="12"/>
      <c r="B804" s="214" t="s">
        <v>963</v>
      </c>
      <c r="C804" s="209" t="s">
        <v>10</v>
      </c>
      <c r="D804" s="74">
        <v>50</v>
      </c>
      <c r="E804" s="74">
        <v>50</v>
      </c>
      <c r="F804" s="16"/>
      <c r="G804" s="17"/>
    </row>
    <row r="805" spans="1:7" ht="21.75" customHeight="1">
      <c r="A805" s="215">
        <v>26</v>
      </c>
      <c r="B805" s="229" t="s">
        <v>878</v>
      </c>
      <c r="C805" s="229"/>
      <c r="D805" s="229"/>
      <c r="E805" s="227"/>
      <c r="F805" s="227"/>
      <c r="G805" s="227"/>
    </row>
    <row r="806" spans="1:7">
      <c r="A806" s="12"/>
      <c r="B806" s="61" t="s">
        <v>879</v>
      </c>
      <c r="C806" s="55" t="s">
        <v>10</v>
      </c>
      <c r="D806" s="55">
        <v>40</v>
      </c>
      <c r="E806" s="55">
        <v>47.1</v>
      </c>
    </row>
    <row r="807" spans="1:7">
      <c r="A807" s="12"/>
      <c r="B807" s="61" t="s">
        <v>880</v>
      </c>
      <c r="C807" s="55" t="s">
        <v>10</v>
      </c>
      <c r="D807" s="55">
        <v>40</v>
      </c>
      <c r="E807" s="55">
        <v>47.9</v>
      </c>
    </row>
    <row r="808" spans="1:7" ht="30">
      <c r="A808" s="12"/>
      <c r="B808" s="61" t="s">
        <v>881</v>
      </c>
      <c r="C808" s="55" t="s">
        <v>10</v>
      </c>
      <c r="D808" s="55">
        <v>8</v>
      </c>
      <c r="E808" s="55">
        <v>20.2</v>
      </c>
    </row>
    <row r="809" spans="1:7" ht="30">
      <c r="A809" s="12"/>
      <c r="B809" s="61" t="s">
        <v>882</v>
      </c>
      <c r="C809" s="55" t="s">
        <v>10</v>
      </c>
      <c r="D809" s="55">
        <v>39</v>
      </c>
      <c r="E809" s="55">
        <v>26</v>
      </c>
    </row>
    <row r="810" spans="1:7" ht="30">
      <c r="A810" s="12"/>
      <c r="B810" s="61" t="s">
        <v>883</v>
      </c>
      <c r="C810" s="55" t="s">
        <v>10</v>
      </c>
      <c r="D810" s="55">
        <v>99.8</v>
      </c>
      <c r="E810" s="55">
        <v>100</v>
      </c>
    </row>
    <row r="811" spans="1:7" ht="30">
      <c r="A811" s="12"/>
      <c r="B811" s="61" t="s">
        <v>884</v>
      </c>
      <c r="C811" s="55" t="s">
        <v>885</v>
      </c>
      <c r="D811" s="55">
        <v>27</v>
      </c>
      <c r="E811" s="55">
        <v>32.200000000000003</v>
      </c>
    </row>
    <row r="812" spans="1:7">
      <c r="A812" s="12"/>
      <c r="B812" s="61" t="s">
        <v>886</v>
      </c>
      <c r="C812" s="55" t="s">
        <v>885</v>
      </c>
      <c r="D812" s="55">
        <v>22.7</v>
      </c>
      <c r="E812" s="55">
        <v>24.4</v>
      </c>
    </row>
    <row r="813" spans="1:7" ht="30">
      <c r="A813" s="12"/>
      <c r="B813" s="61" t="s">
        <v>887</v>
      </c>
      <c r="C813" s="55" t="s">
        <v>888</v>
      </c>
      <c r="D813" s="55">
        <v>10.6</v>
      </c>
      <c r="E813" s="55">
        <v>10.6</v>
      </c>
    </row>
    <row r="814" spans="1:7" ht="30">
      <c r="A814" s="12"/>
      <c r="B814" s="61" t="s">
        <v>889</v>
      </c>
      <c r="C814" s="55" t="s">
        <v>53</v>
      </c>
      <c r="D814" s="55">
        <v>7</v>
      </c>
      <c r="E814" s="55">
        <v>8</v>
      </c>
    </row>
    <row r="815" spans="1:7" ht="60">
      <c r="A815" s="12"/>
      <c r="B815" s="61" t="s">
        <v>890</v>
      </c>
      <c r="C815" s="55" t="s">
        <v>13</v>
      </c>
      <c r="D815" s="55">
        <v>210</v>
      </c>
      <c r="E815" s="55">
        <v>217</v>
      </c>
    </row>
    <row r="816" spans="1:7">
      <c r="A816" s="12"/>
      <c r="B816" s="61" t="s">
        <v>891</v>
      </c>
      <c r="C816" s="55" t="s">
        <v>13</v>
      </c>
      <c r="D816" s="55">
        <v>310</v>
      </c>
      <c r="E816" s="55">
        <v>392</v>
      </c>
    </row>
    <row r="817" spans="1:5" ht="45">
      <c r="A817" s="12"/>
      <c r="B817" s="61" t="s">
        <v>892</v>
      </c>
      <c r="C817" s="55" t="s">
        <v>53</v>
      </c>
      <c r="D817" s="55">
        <v>10</v>
      </c>
      <c r="E817" s="55">
        <v>10</v>
      </c>
    </row>
    <row r="818" spans="1:5" ht="30">
      <c r="A818" s="12"/>
      <c r="B818" s="61" t="s">
        <v>893</v>
      </c>
      <c r="C818" s="55" t="s">
        <v>13</v>
      </c>
      <c r="D818" s="55">
        <v>23</v>
      </c>
      <c r="E818" s="55">
        <v>32</v>
      </c>
    </row>
    <row r="819" spans="1:5" ht="30">
      <c r="A819" s="12"/>
      <c r="B819" s="61" t="s">
        <v>894</v>
      </c>
      <c r="C819" s="55" t="s">
        <v>10</v>
      </c>
      <c r="D819" s="55">
        <v>19</v>
      </c>
      <c r="E819" s="55">
        <v>31</v>
      </c>
    </row>
    <row r="820" spans="1:5">
      <c r="A820" s="12"/>
      <c r="B820" s="61" t="s">
        <v>895</v>
      </c>
      <c r="C820" s="55" t="s">
        <v>10</v>
      </c>
      <c r="D820" s="55">
        <v>7.8</v>
      </c>
      <c r="E820" s="55">
        <v>7.9</v>
      </c>
    </row>
    <row r="821" spans="1:5">
      <c r="A821" s="12"/>
      <c r="B821" s="61" t="s">
        <v>896</v>
      </c>
      <c r="C821" s="55" t="s">
        <v>10</v>
      </c>
      <c r="D821" s="55">
        <v>7.2</v>
      </c>
      <c r="E821" s="55">
        <v>8</v>
      </c>
    </row>
    <row r="822" spans="1:5" ht="30">
      <c r="A822" s="12"/>
      <c r="B822" s="61" t="s">
        <v>897</v>
      </c>
      <c r="C822" s="55" t="s">
        <v>53</v>
      </c>
      <c r="D822" s="55">
        <v>1</v>
      </c>
      <c r="E822" s="55">
        <v>3</v>
      </c>
    </row>
    <row r="823" spans="1:5" ht="30">
      <c r="A823" s="12"/>
      <c r="B823" s="61" t="s">
        <v>898</v>
      </c>
      <c r="C823" s="55" t="s">
        <v>13</v>
      </c>
      <c r="D823" s="55">
        <v>66</v>
      </c>
      <c r="E823" s="55">
        <v>66</v>
      </c>
    </row>
    <row r="824" spans="1:5">
      <c r="A824" s="12"/>
      <c r="B824" s="61" t="s">
        <v>899</v>
      </c>
      <c r="C824" s="55" t="s">
        <v>13</v>
      </c>
      <c r="D824" s="55">
        <v>200</v>
      </c>
      <c r="E824" s="55">
        <v>228</v>
      </c>
    </row>
    <row r="825" spans="1:5">
      <c r="A825" s="12"/>
      <c r="B825" s="61" t="s">
        <v>900</v>
      </c>
      <c r="C825" s="55" t="s">
        <v>10</v>
      </c>
      <c r="D825" s="55">
        <v>92</v>
      </c>
      <c r="E825" s="55">
        <v>94.2</v>
      </c>
    </row>
    <row r="826" spans="1:5" ht="45">
      <c r="A826" s="12"/>
      <c r="B826" s="61" t="s">
        <v>901</v>
      </c>
      <c r="C826" s="55" t="s">
        <v>10</v>
      </c>
      <c r="D826" s="55">
        <v>80</v>
      </c>
      <c r="E826" s="55">
        <v>83</v>
      </c>
    </row>
    <row r="827" spans="1:5" ht="45">
      <c r="A827" s="12"/>
      <c r="B827" s="61" t="s">
        <v>902</v>
      </c>
      <c r="C827" s="55" t="s">
        <v>10</v>
      </c>
      <c r="D827" s="55">
        <v>25</v>
      </c>
      <c r="E827" s="55">
        <v>25</v>
      </c>
    </row>
    <row r="828" spans="1:5" ht="30">
      <c r="A828" s="12"/>
      <c r="B828" s="61" t="s">
        <v>903</v>
      </c>
      <c r="C828" s="55" t="s">
        <v>10</v>
      </c>
      <c r="D828" s="55">
        <v>45.4</v>
      </c>
      <c r="E828" s="55">
        <v>53.4</v>
      </c>
    </row>
    <row r="829" spans="1:5" ht="45">
      <c r="A829" s="12"/>
      <c r="B829" s="61" t="s">
        <v>904</v>
      </c>
      <c r="C829" s="55" t="s">
        <v>10</v>
      </c>
      <c r="D829" s="55">
        <v>25.2</v>
      </c>
      <c r="E829" s="55">
        <v>27.1</v>
      </c>
    </row>
    <row r="830" spans="1:5" ht="45">
      <c r="A830" s="12"/>
      <c r="B830" s="61" t="s">
        <v>905</v>
      </c>
      <c r="C830" s="55" t="s">
        <v>53</v>
      </c>
      <c r="D830" s="55">
        <v>75</v>
      </c>
      <c r="E830" s="55">
        <v>201</v>
      </c>
    </row>
    <row r="831" spans="1:5" ht="45">
      <c r="A831" s="12"/>
      <c r="B831" s="61" t="s">
        <v>906</v>
      </c>
      <c r="C831" s="55" t="s">
        <v>10</v>
      </c>
      <c r="D831" s="55">
        <v>89</v>
      </c>
      <c r="E831" s="55">
        <v>100</v>
      </c>
    </row>
    <row r="832" spans="1:5" ht="45">
      <c r="A832" s="12"/>
      <c r="B832" s="61" t="s">
        <v>907</v>
      </c>
      <c r="C832" s="55" t="s">
        <v>10</v>
      </c>
      <c r="D832" s="55">
        <v>24</v>
      </c>
      <c r="E832" s="55">
        <v>25</v>
      </c>
    </row>
    <row r="833" spans="1:5" ht="45">
      <c r="A833" s="12"/>
      <c r="B833" s="61" t="s">
        <v>908</v>
      </c>
      <c r="C833" s="55" t="s">
        <v>53</v>
      </c>
      <c r="D833" s="55">
        <v>10</v>
      </c>
      <c r="E833" s="55">
        <v>10</v>
      </c>
    </row>
    <row r="834" spans="1:5">
      <c r="A834" s="3" t="s">
        <v>103</v>
      </c>
      <c r="B834" s="217" t="s">
        <v>1014</v>
      </c>
    </row>
    <row r="835" spans="1:5">
      <c r="A835" s="3" t="s">
        <v>1015</v>
      </c>
      <c r="B835" s="217" t="s">
        <v>1016</v>
      </c>
    </row>
  </sheetData>
  <mergeCells count="29">
    <mergeCell ref="B723:G723"/>
    <mergeCell ref="B805:G805"/>
    <mergeCell ref="B755:G755"/>
    <mergeCell ref="B783:G783"/>
    <mergeCell ref="B791:G791"/>
    <mergeCell ref="B695:G695"/>
    <mergeCell ref="B707:G707"/>
    <mergeCell ref="B670:G670"/>
    <mergeCell ref="B436:G436"/>
    <mergeCell ref="B629:G629"/>
    <mergeCell ref="B410:G410"/>
    <mergeCell ref="B461:G461"/>
    <mergeCell ref="B489:G489"/>
    <mergeCell ref="B554:G554"/>
    <mergeCell ref="B601:G601"/>
    <mergeCell ref="B363:G363"/>
    <mergeCell ref="B373:G373"/>
    <mergeCell ref="F300:G300"/>
    <mergeCell ref="F301:G301"/>
    <mergeCell ref="B25:G25"/>
    <mergeCell ref="B292:G292"/>
    <mergeCell ref="B124:G124"/>
    <mergeCell ref="B148:G148"/>
    <mergeCell ref="B197:G197"/>
    <mergeCell ref="B235:G235"/>
    <mergeCell ref="A1:G1"/>
    <mergeCell ref="B302:G302"/>
    <mergeCell ref="B349:G349"/>
    <mergeCell ref="B4:G4"/>
  </mergeCells>
  <phoneticPr fontId="2" type="noConversion"/>
  <printOptions horizontalCentered="1"/>
  <pageMargins left="0.78740157480314965" right="0.39370078740157483" top="0.59055118110236227" bottom="0.39370078740157483" header="0.39370078740157483" footer="0.39370078740157483"/>
  <pageSetup paperSize="9" scale="75" fitToHeight="31" orientation="landscape" useFirstPageNumber="1" r:id="rId1"/>
  <headerFooter differentFirst="1" alignWithMargins="0">
    <oddHeader>&amp;C&amp;"Times New Roman,обычный"&amp;P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 1</vt:lpstr>
      <vt:lpstr>'лист 1'!_GoBack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Kotova</cp:lastModifiedBy>
  <cp:lastPrinted>2016-06-01T05:19:56Z</cp:lastPrinted>
  <dcterms:created xsi:type="dcterms:W3CDTF">2002-02-20T05:04:02Z</dcterms:created>
  <dcterms:modified xsi:type="dcterms:W3CDTF">2016-06-03T05:11:28Z</dcterms:modified>
</cp:coreProperties>
</file>